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KTY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<sst xmlns="http://schemas.openxmlformats.org/spreadsheetml/2006/main" count="17" uniqueCount="17">
  <si>
    <t>Temp</t>
  </si>
  <si>
    <t>tº ref</t>
  </si>
  <si>
    <t>Ohm. ref</t>
  </si>
  <si>
    <t>alfa</t>
  </si>
  <si>
    <t>beta</t>
  </si>
  <si>
    <t>Vout</t>
  </si>
  <si>
    <t>R.KTY</t>
  </si>
  <si>
    <t>Cálculos para sondas KTY (Ver alfa y beta para cada tipo)</t>
  </si>
  <si>
    <t>Vdd</t>
  </si>
  <si>
    <t>Rdiv</t>
  </si>
  <si>
    <t>Voltios</t>
  </si>
  <si>
    <t>Ohmios</t>
  </si>
  <si>
    <t>tºref - Temperatura patrón de las características KTY</t>
  </si>
  <si>
    <t>Ohm.ref - Ohmios a la temperatura de referencia</t>
  </si>
  <si>
    <t>alfa y beta - Valores extraidos del Datasheet de Infineon</t>
  </si>
  <si>
    <t>Vdd y Rdiv - Alimentación del divisor y resistencia del esquema</t>
  </si>
  <si>
    <t>Modificar Vdd, Rdiv según sea necesario, para otras KTY ver Datasheet y modificar tº ref, Ohm.ref, alfa y beta.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</si>
</sst>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"/>
    <numFmt numFmtId="173" formatCode="#,##0.0000"/>
    <numFmt numFmtId="174" formatCode="0.0000"/>
    <numFmt numFmtId="175" formatCode="0.00000000"/>
    <numFmt numFmtId="176" formatCode="0.00000000000E+00"/>
    <numFmt numFmtId="177" formatCode="0.00000000E+00"/>
    <numFmt numFmtId="178" formatCode="0.0000000E+00"/>
    <numFmt numFmtId="179" formatCode="0.00000000000000000"/>
    <numFmt numFmtId="180" formatCode="0.0000E+00"/>
    <numFmt numFmtId="181" formatCode="0.0"/>
    <numFmt numFmtId="182" formatCode="0.000"/>
  </numFmts>
  <fonts count="1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sz val="12"/>
      <name val="Arial Narrow"/>
      <family val="2"/>
    </font>
    <font>
      <b/>
      <sz val="18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sz val="10"/>
      <name val="Arial Narrow"/>
      <family val="2"/>
    </font>
    <font>
      <sz val="10"/>
      <color indexed="12"/>
      <name val="Arial Narrow"/>
      <family val="2"/>
    </font>
    <font>
      <b/>
      <sz val="10"/>
      <color indexed="17"/>
      <name val="Arial Narrow"/>
      <family val="2"/>
    </font>
    <font>
      <b/>
      <sz val="10"/>
      <color indexed="9"/>
      <name val="Arial Narrow"/>
      <family val="2"/>
    </font>
    <font>
      <b/>
      <sz val="10"/>
      <color indexed="21"/>
      <name val="Arial Narrow"/>
      <family val="2"/>
    </font>
    <font>
      <b/>
      <sz val="12"/>
      <name val="Arial Narrow"/>
      <family val="2"/>
    </font>
    <font>
      <b/>
      <sz val="10"/>
      <color indexed="12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1" xfId="0" applyNumberFormat="1" applyFont="1" applyAlignment="1">
      <alignment horizontal="center"/>
    </xf>
    <xf numFmtId="0" fontId="8" fillId="0" borderId="2" xfId="0" applyNumberFormat="1" applyFont="1" applyAlignment="1">
      <alignment horizontal="center"/>
    </xf>
    <xf numFmtId="0" fontId="8" fillId="0" borderId="3" xfId="0" applyNumberFormat="1" applyFont="1" applyAlignment="1">
      <alignment horizontal="center"/>
    </xf>
    <xf numFmtId="0" fontId="6" fillId="0" borderId="3" xfId="0" applyNumberFormat="1" applyFont="1" applyAlignment="1">
      <alignment/>
    </xf>
    <xf numFmtId="0" fontId="8" fillId="0" borderId="0" xfId="0" applyNumberFormat="1" applyFont="1" applyAlignment="1">
      <alignment horizontal="center"/>
    </xf>
    <xf numFmtId="0" fontId="10" fillId="0" borderId="3" xfId="0" applyNumberFormat="1" applyFont="1" applyAlignment="1">
      <alignment horizontal="center"/>
    </xf>
    <xf numFmtId="0" fontId="6" fillId="0" borderId="4" xfId="0" applyNumberFormat="1" applyFont="1" applyAlignment="1">
      <alignment/>
    </xf>
    <xf numFmtId="0" fontId="13" fillId="2" borderId="5" xfId="0" applyNumberFormat="1" applyFont="1" applyFill="1" applyAlignment="1">
      <alignment horizontal="center"/>
    </xf>
    <xf numFmtId="0" fontId="13" fillId="2" borderId="6" xfId="0" applyNumberFormat="1" applyFont="1" applyFill="1" applyAlignment="1">
      <alignment horizontal="center"/>
    </xf>
    <xf numFmtId="0" fontId="6" fillId="0" borderId="0" xfId="0" applyFont="1" applyAlignment="1">
      <alignment/>
    </xf>
    <xf numFmtId="172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Font="1" applyAlignment="1">
      <alignment/>
    </xf>
    <xf numFmtId="180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0" fontId="0" fillId="0" borderId="0" xfId="0" applyBorder="1" applyAlignment="1">
      <alignment/>
    </xf>
    <xf numFmtId="177" fontId="10" fillId="0" borderId="0" xfId="0" applyNumberFormat="1" applyFont="1" applyBorder="1" applyAlignment="1">
      <alignment/>
    </xf>
    <xf numFmtId="179" fontId="1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NumberFormat="1" applyFont="1" applyBorder="1" applyAlignment="1">
      <alignment/>
    </xf>
    <xf numFmtId="0" fontId="14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right"/>
    </xf>
    <xf numFmtId="176" fontId="10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5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horizontal="center"/>
    </xf>
    <xf numFmtId="0" fontId="8" fillId="0" borderId="7" xfId="0" applyNumberFormat="1" applyFont="1" applyBorder="1" applyAlignment="1">
      <alignment horizontal="center"/>
    </xf>
    <xf numFmtId="0" fontId="12" fillId="0" borderId="8" xfId="0" applyNumberFormat="1" applyFont="1" applyBorder="1" applyAlignment="1">
      <alignment horizontal="center"/>
    </xf>
    <xf numFmtId="0" fontId="10" fillId="0" borderId="9" xfId="0" applyNumberFormat="1" applyFont="1" applyBorder="1" applyAlignment="1">
      <alignment/>
    </xf>
    <xf numFmtId="3" fontId="8" fillId="0" borderId="7" xfId="0" applyNumberFormat="1" applyFont="1" applyBorder="1" applyAlignment="1">
      <alignment horizontal="center"/>
    </xf>
    <xf numFmtId="0" fontId="10" fillId="3" borderId="5" xfId="0" applyNumberFormat="1" applyFont="1" applyFill="1" applyBorder="1" applyAlignment="1">
      <alignment horizontal="center"/>
    </xf>
    <xf numFmtId="181" fontId="10" fillId="3" borderId="6" xfId="0" applyNumberFormat="1" applyFont="1" applyFill="1" applyBorder="1" applyAlignment="1">
      <alignment horizontal="center"/>
    </xf>
    <xf numFmtId="182" fontId="10" fillId="3" borderId="10" xfId="0" applyNumberFormat="1" applyFont="1" applyFill="1" applyBorder="1" applyAlignment="1">
      <alignment horizontal="center"/>
    </xf>
    <xf numFmtId="0" fontId="10" fillId="4" borderId="11" xfId="0" applyNumberFormat="1" applyFont="1" applyFill="1" applyBorder="1" applyAlignment="1">
      <alignment horizontal="center"/>
    </xf>
    <xf numFmtId="3" fontId="10" fillId="4" borderId="12" xfId="0" applyNumberFormat="1" applyFont="1" applyFill="1" applyBorder="1" applyAlignment="1">
      <alignment horizontal="center"/>
    </xf>
    <xf numFmtId="182" fontId="10" fillId="4" borderId="13" xfId="0" applyNumberFormat="1" applyFont="1" applyFill="1" applyBorder="1" applyAlignment="1">
      <alignment horizontal="center"/>
    </xf>
    <xf numFmtId="0" fontId="10" fillId="3" borderId="11" xfId="0" applyNumberFormat="1" applyFont="1" applyFill="1" applyBorder="1" applyAlignment="1">
      <alignment horizontal="center"/>
    </xf>
    <xf numFmtId="3" fontId="10" fillId="3" borderId="12" xfId="0" applyNumberFormat="1" applyFont="1" applyFill="1" applyBorder="1" applyAlignment="1">
      <alignment horizontal="center"/>
    </xf>
    <xf numFmtId="182" fontId="10" fillId="3" borderId="13" xfId="0" applyNumberFormat="1" applyFont="1" applyFill="1" applyBorder="1" applyAlignment="1">
      <alignment horizontal="center"/>
    </xf>
    <xf numFmtId="0" fontId="10" fillId="4" borderId="14" xfId="0" applyNumberFormat="1" applyFont="1" applyFill="1" applyBorder="1" applyAlignment="1">
      <alignment horizontal="center"/>
    </xf>
    <xf numFmtId="3" fontId="10" fillId="4" borderId="15" xfId="0" applyNumberFormat="1" applyFont="1" applyFill="1" applyBorder="1" applyAlignment="1">
      <alignment horizontal="center"/>
    </xf>
    <xf numFmtId="182" fontId="10" fillId="4" borderId="16" xfId="0" applyNumberFormat="1" applyFont="1" applyFill="1" applyBorder="1" applyAlignment="1">
      <alignment horizontal="center"/>
    </xf>
    <xf numFmtId="0" fontId="16" fillId="0" borderId="17" xfId="0" applyNumberFormat="1" applyFont="1" applyAlignment="1">
      <alignment horizontal="center"/>
    </xf>
    <xf numFmtId="0" fontId="16" fillId="0" borderId="12" xfId="0" applyNumberFormat="1" applyFont="1" applyAlignment="1">
      <alignment horizontal="center"/>
    </xf>
    <xf numFmtId="3" fontId="9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14</xdr:row>
      <xdr:rowOff>9525</xdr:rowOff>
    </xdr:from>
    <xdr:to>
      <xdr:col>10</xdr:col>
      <xdr:colOff>466725</xdr:colOff>
      <xdr:row>26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2971800"/>
          <a:ext cx="5000625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571500</xdr:colOff>
      <xdr:row>2</xdr:row>
      <xdr:rowOff>114300</xdr:rowOff>
    </xdr:from>
    <xdr:to>
      <xdr:col>9</xdr:col>
      <xdr:colOff>1000125</xdr:colOff>
      <xdr:row>12</xdr:row>
      <xdr:rowOff>114300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43425" y="609600"/>
          <a:ext cx="110490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6"/>
  <sheetViews>
    <sheetView tabSelected="1" workbookViewId="0" topLeftCell="A1">
      <selection activeCell="K29" sqref="K29"/>
    </sheetView>
  </sheetViews>
  <sheetFormatPr defaultColWidth="11.5546875" defaultRowHeight="15"/>
  <cols>
    <col min="1" max="1" width="3.6640625" style="0" customWidth="1"/>
    <col min="2" max="2" width="3.88671875" style="0" bestFit="1" customWidth="1"/>
    <col min="3" max="3" width="8.5546875" style="0" customWidth="1"/>
    <col min="4" max="4" width="5.6640625" style="0" bestFit="1" customWidth="1"/>
    <col min="5" max="5" width="5.88671875" style="0" bestFit="1" customWidth="1"/>
    <col min="6" max="6" width="6.10546875" style="0" bestFit="1" customWidth="1"/>
    <col min="7" max="7" width="7.4453125" style="0" bestFit="1" customWidth="1"/>
    <col min="8" max="8" width="5.10546875" style="0" customWidth="1"/>
    <col min="9" max="9" width="7.88671875" style="0" bestFit="1" customWidth="1"/>
    <col min="10" max="10" width="23.77734375" style="0" bestFit="1" customWidth="1"/>
    <col min="11" max="11" width="29.10546875" style="0" customWidth="1"/>
    <col min="12" max="14" width="6.4453125" style="0" bestFit="1" customWidth="1"/>
    <col min="15" max="15" width="9.4453125" style="0" customWidth="1"/>
    <col min="16" max="16" width="12.77734375" style="0" bestFit="1" customWidth="1"/>
    <col min="17" max="17" width="7.99609375" style="0" bestFit="1" customWidth="1"/>
    <col min="18" max="18" width="8.10546875" style="0" bestFit="1" customWidth="1"/>
    <col min="19" max="19" width="5.4453125" style="0" bestFit="1" customWidth="1"/>
    <col min="20" max="20" width="8.77734375" style="0" bestFit="1" customWidth="1"/>
    <col min="21" max="21" width="13.99609375" style="0" customWidth="1"/>
    <col min="22" max="16384" width="29.10546875" style="0" customWidth="1"/>
  </cols>
  <sheetData>
    <row r="1" spans="1:21" ht="15.75">
      <c r="A1" s="2"/>
      <c r="B1" s="2"/>
      <c r="C1" s="2"/>
      <c r="D1" s="2"/>
      <c r="E1" s="2"/>
      <c r="F1" s="2"/>
      <c r="G1" s="2"/>
      <c r="H1" s="2"/>
      <c r="I1" s="24"/>
      <c r="J1" s="25"/>
      <c r="K1" s="25"/>
      <c r="L1" s="24"/>
      <c r="M1" s="24"/>
      <c r="N1" s="24"/>
      <c r="O1" s="26"/>
      <c r="P1" s="26"/>
      <c r="Q1" s="26"/>
      <c r="R1" s="26"/>
      <c r="S1" s="26"/>
      <c r="T1" s="27"/>
      <c r="U1" s="20"/>
    </row>
    <row r="2" spans="1:21" ht="23.25">
      <c r="A2" s="2"/>
      <c r="B2" s="2"/>
      <c r="C2" s="3" t="s">
        <v>7</v>
      </c>
      <c r="D2" s="2"/>
      <c r="E2" s="2"/>
      <c r="F2" s="2"/>
      <c r="G2" s="2"/>
      <c r="H2" s="2"/>
      <c r="I2" s="28"/>
      <c r="J2" s="29"/>
      <c r="K2" s="24"/>
      <c r="L2" s="24"/>
      <c r="M2" s="24"/>
      <c r="N2" s="24"/>
      <c r="O2" s="26"/>
      <c r="P2" s="26"/>
      <c r="Q2" s="26"/>
      <c r="R2" s="26"/>
      <c r="S2" s="26"/>
      <c r="T2" s="27"/>
      <c r="U2" s="20"/>
    </row>
    <row r="3" spans="1:21" ht="16.5" thickBot="1">
      <c r="A3" s="2"/>
      <c r="B3" s="2"/>
      <c r="C3" s="2"/>
      <c r="D3" s="2"/>
      <c r="E3" s="2"/>
      <c r="F3" s="2"/>
      <c r="G3" s="2"/>
      <c r="H3" s="2"/>
      <c r="I3" s="28"/>
      <c r="J3" s="28"/>
      <c r="K3" s="24"/>
      <c r="L3" s="24"/>
      <c r="M3" s="24"/>
      <c r="N3" s="24"/>
      <c r="O3" s="26"/>
      <c r="P3" s="26"/>
      <c r="Q3" s="26"/>
      <c r="R3" s="26"/>
      <c r="S3" s="26"/>
      <c r="T3" s="30"/>
      <c r="U3" s="21"/>
    </row>
    <row r="4" spans="1:22" ht="15.75">
      <c r="A4" s="2"/>
      <c r="B4" s="2"/>
      <c r="C4" s="4" t="s">
        <v>1</v>
      </c>
      <c r="D4" s="5" t="s">
        <v>2</v>
      </c>
      <c r="E4" s="6"/>
      <c r="F4" s="4" t="s">
        <v>3</v>
      </c>
      <c r="G4" s="5" t="s">
        <v>4</v>
      </c>
      <c r="H4" s="7"/>
      <c r="I4" s="28"/>
      <c r="J4" s="28"/>
      <c r="K4" s="31"/>
      <c r="L4" s="24"/>
      <c r="M4" s="24"/>
      <c r="N4" s="24"/>
      <c r="O4" s="26"/>
      <c r="P4" s="26"/>
      <c r="Q4" s="26"/>
      <c r="R4" s="26"/>
      <c r="S4" s="26"/>
      <c r="T4" s="32"/>
      <c r="U4" s="21"/>
      <c r="V4">
        <v>3.874E-08</v>
      </c>
    </row>
    <row r="5" spans="1:22" ht="16.5" thickBot="1">
      <c r="A5" s="2"/>
      <c r="B5" s="2"/>
      <c r="C5" s="70">
        <v>25</v>
      </c>
      <c r="D5" s="71">
        <v>2000</v>
      </c>
      <c r="E5" s="9"/>
      <c r="F5" s="70">
        <v>0.00788</v>
      </c>
      <c r="G5" s="71">
        <v>1.937E-05</v>
      </c>
      <c r="H5" s="7"/>
      <c r="I5" s="33"/>
      <c r="J5" s="34"/>
      <c r="K5" s="40"/>
      <c r="L5" s="40"/>
      <c r="M5" s="40"/>
      <c r="N5" s="40"/>
      <c r="O5" s="41"/>
      <c r="P5" s="41"/>
      <c r="Q5" s="41"/>
      <c r="R5" s="41"/>
      <c r="S5" s="41"/>
      <c r="T5" s="42"/>
      <c r="U5" s="21"/>
      <c r="V5">
        <v>-1.5385600000000004E-05</v>
      </c>
    </row>
    <row r="6" spans="1:22" ht="16.5" thickBot="1">
      <c r="A6" s="2"/>
      <c r="B6" s="2"/>
      <c r="C6" s="10"/>
      <c r="D6" s="10"/>
      <c r="E6" s="2"/>
      <c r="F6" s="10"/>
      <c r="G6" s="10"/>
      <c r="H6" s="2"/>
      <c r="I6" s="33"/>
      <c r="J6" s="35"/>
      <c r="K6" s="40"/>
      <c r="L6" s="40"/>
      <c r="M6" s="40"/>
      <c r="N6" s="43"/>
      <c r="O6" s="43"/>
      <c r="P6" s="41"/>
      <c r="Q6" s="41"/>
      <c r="R6" s="44"/>
      <c r="S6" s="41"/>
      <c r="T6" s="45"/>
      <c r="U6" s="22"/>
      <c r="V6" s="18">
        <v>0.00788</v>
      </c>
    </row>
    <row r="7" spans="1:21" ht="17.25" thickBot="1" thickTop="1">
      <c r="A7" s="2"/>
      <c r="B7" s="11" t="s">
        <v>0</v>
      </c>
      <c r="C7" s="12" t="s">
        <v>6</v>
      </c>
      <c r="D7" s="12" t="s">
        <v>5</v>
      </c>
      <c r="E7" s="8"/>
      <c r="F7" s="54" t="s">
        <v>8</v>
      </c>
      <c r="G7" s="55">
        <v>5</v>
      </c>
      <c r="H7" s="56" t="s">
        <v>10</v>
      </c>
      <c r="I7" s="33"/>
      <c r="J7" s="24"/>
      <c r="K7" s="40"/>
      <c r="L7" s="46"/>
      <c r="M7" s="46"/>
      <c r="N7" s="46"/>
      <c r="O7" s="46"/>
      <c r="P7" s="46"/>
      <c r="Q7" s="46"/>
      <c r="R7" s="46"/>
      <c r="S7" s="46"/>
      <c r="T7" s="47"/>
      <c r="U7" s="20"/>
    </row>
    <row r="8" spans="1:21" ht="17.25" thickBot="1" thickTop="1">
      <c r="A8" s="2"/>
      <c r="B8" s="58">
        <v>-50</v>
      </c>
      <c r="C8" s="59">
        <f>(+$D$5)*(1+((B8-$C$5)*$F$5)+($G$5*(B8-$C$5)*(B8-$C$5)))</f>
        <v>1035.9125</v>
      </c>
      <c r="D8" s="60">
        <f>($G$7/($G$8+C8)*C8)</f>
        <v>1.3864250032622552</v>
      </c>
      <c r="E8" s="14"/>
      <c r="F8" s="57" t="s">
        <v>9</v>
      </c>
      <c r="G8" s="55">
        <v>2700</v>
      </c>
      <c r="H8" s="56" t="s">
        <v>11</v>
      </c>
      <c r="I8" s="28"/>
      <c r="J8" s="36"/>
      <c r="K8" s="40"/>
      <c r="L8" s="40"/>
      <c r="M8" s="48"/>
      <c r="N8" s="49"/>
      <c r="O8" s="50"/>
      <c r="P8" s="51"/>
      <c r="Q8" s="52"/>
      <c r="R8" s="52"/>
      <c r="S8" s="41"/>
      <c r="T8" s="47"/>
      <c r="U8" s="20"/>
    </row>
    <row r="9" spans="1:21" ht="15.75">
      <c r="A9" s="2"/>
      <c r="B9" s="61">
        <f aca="true" t="shared" si="0" ref="B9:B72">B8+1</f>
        <v>-49</v>
      </c>
      <c r="C9" s="62">
        <f aca="true" t="shared" si="1" ref="C9:C72">(+$D$5)*(1+((B9-$C$5)*$F$5)+($G$5*(B9-$C$5)*(B9-$C$5)))</f>
        <v>1045.90024</v>
      </c>
      <c r="D9" s="63">
        <f aca="true" t="shared" si="2" ref="D9:D72">($G$7/($G$8+C9)*C9)</f>
        <v>1.396059922834464</v>
      </c>
      <c r="E9" s="14"/>
      <c r="F9" s="15"/>
      <c r="G9" s="8"/>
      <c r="H9" s="2"/>
      <c r="I9" s="28"/>
      <c r="J9" s="38"/>
      <c r="K9" s="40"/>
      <c r="L9" s="40"/>
      <c r="M9" s="48"/>
      <c r="N9" s="49"/>
      <c r="O9" s="53"/>
      <c r="P9" s="48"/>
      <c r="Q9" s="41"/>
      <c r="R9" s="52"/>
      <c r="S9" s="41"/>
      <c r="T9" s="47"/>
      <c r="U9" s="20"/>
    </row>
    <row r="10" spans="1:21" ht="15.75">
      <c r="A10" s="2"/>
      <c r="B10" s="64">
        <f t="shared" si="0"/>
        <v>-48</v>
      </c>
      <c r="C10" s="65">
        <f t="shared" si="1"/>
        <v>1055.96546</v>
      </c>
      <c r="D10" s="66">
        <f t="shared" si="2"/>
        <v>1.4057177458708578</v>
      </c>
      <c r="E10" s="14"/>
      <c r="F10" s="15"/>
      <c r="G10" s="8"/>
      <c r="H10" s="2"/>
      <c r="I10" s="28"/>
      <c r="J10" s="38"/>
      <c r="K10" s="40"/>
      <c r="L10" s="40"/>
      <c r="M10" s="48"/>
      <c r="N10" s="40"/>
      <c r="O10" s="41"/>
      <c r="P10" s="41"/>
      <c r="Q10" s="41"/>
      <c r="R10" s="41"/>
      <c r="S10" s="41"/>
      <c r="T10" s="47"/>
      <c r="U10" s="20"/>
    </row>
    <row r="11" spans="1:21" ht="15.75">
      <c r="A11" s="2"/>
      <c r="B11" s="61">
        <f t="shared" si="0"/>
        <v>-47</v>
      </c>
      <c r="C11" s="62">
        <f t="shared" si="1"/>
        <v>1066.10816</v>
      </c>
      <c r="D11" s="63">
        <f t="shared" si="2"/>
        <v>1.4153976926674354</v>
      </c>
      <c r="E11" s="14"/>
      <c r="F11" s="15"/>
      <c r="G11" s="8"/>
      <c r="H11" s="2"/>
      <c r="I11" s="28"/>
      <c r="J11" s="38"/>
      <c r="K11" s="40"/>
      <c r="L11" s="40"/>
      <c r="M11" s="48"/>
      <c r="N11" s="40"/>
      <c r="O11" s="41"/>
      <c r="P11" s="41"/>
      <c r="Q11" s="41"/>
      <c r="R11" s="41"/>
      <c r="S11" s="41"/>
      <c r="T11" s="47"/>
      <c r="U11" s="20"/>
    </row>
    <row r="12" spans="1:21" ht="15.75">
      <c r="A12" s="2"/>
      <c r="B12" s="64">
        <f t="shared" si="0"/>
        <v>-46</v>
      </c>
      <c r="C12" s="65">
        <f t="shared" si="1"/>
        <v>1076.32834</v>
      </c>
      <c r="D12" s="66">
        <f t="shared" si="2"/>
        <v>1.4250989891413943</v>
      </c>
      <c r="E12" s="14"/>
      <c r="F12" s="15"/>
      <c r="G12" s="8"/>
      <c r="H12" s="2"/>
      <c r="I12" s="28"/>
      <c r="J12" s="38"/>
      <c r="K12" s="24"/>
      <c r="L12" s="24"/>
      <c r="M12" s="37"/>
      <c r="N12" s="24"/>
      <c r="O12" s="26"/>
      <c r="P12" s="39"/>
      <c r="Q12" s="26"/>
      <c r="R12" s="26"/>
      <c r="S12" s="26"/>
      <c r="T12" s="27"/>
      <c r="U12" s="20"/>
    </row>
    <row r="13" spans="1:21" ht="15.75">
      <c r="A13" s="2"/>
      <c r="B13" s="61">
        <f t="shared" si="0"/>
        <v>-45</v>
      </c>
      <c r="C13" s="62">
        <f t="shared" si="1"/>
        <v>1086.6260000000002</v>
      </c>
      <c r="D13" s="63">
        <f t="shared" si="2"/>
        <v>1.43482086691424</v>
      </c>
      <c r="E13" s="14"/>
      <c r="F13" s="15"/>
      <c r="G13" s="8"/>
      <c r="H13" s="2"/>
      <c r="I13" s="28"/>
      <c r="J13" s="38"/>
      <c r="K13" s="24"/>
      <c r="L13" s="24"/>
      <c r="M13" s="37"/>
      <c r="N13" s="24"/>
      <c r="O13" s="26"/>
      <c r="P13" s="26"/>
      <c r="Q13" s="26"/>
      <c r="R13" s="26"/>
      <c r="S13" s="26"/>
      <c r="T13" s="27"/>
      <c r="U13" s="20"/>
    </row>
    <row r="14" spans="1:21" ht="15.75">
      <c r="A14" s="2"/>
      <c r="B14" s="64">
        <f t="shared" si="0"/>
        <v>-44</v>
      </c>
      <c r="C14" s="65">
        <f t="shared" si="1"/>
        <v>1097.0011399999999</v>
      </c>
      <c r="D14" s="66">
        <f t="shared" si="2"/>
        <v>1.4445625633918033</v>
      </c>
      <c r="E14" s="14"/>
      <c r="F14" s="15"/>
      <c r="G14" s="8"/>
      <c r="H14" s="2"/>
      <c r="I14" s="37"/>
      <c r="J14" s="37"/>
      <c r="K14" s="37"/>
      <c r="L14" s="37"/>
      <c r="M14" s="24"/>
      <c r="N14" s="24"/>
      <c r="O14" s="26"/>
      <c r="P14" s="26"/>
      <c r="Q14" s="26"/>
      <c r="R14" s="26"/>
      <c r="S14" s="26"/>
      <c r="T14" s="27"/>
      <c r="U14" s="20"/>
    </row>
    <row r="15" spans="1:20" ht="15.75">
      <c r="A15" s="2"/>
      <c r="B15" s="61">
        <f t="shared" si="0"/>
        <v>-43</v>
      </c>
      <c r="C15" s="62">
        <f t="shared" si="1"/>
        <v>1107.45376</v>
      </c>
      <c r="D15" s="63">
        <f t="shared" si="2"/>
        <v>1.4543233218412088</v>
      </c>
      <c r="E15" s="14"/>
      <c r="F15" s="15"/>
      <c r="G15" s="8"/>
      <c r="H15" s="2"/>
      <c r="I15" s="2"/>
      <c r="J15" s="2"/>
      <c r="K15" s="2"/>
      <c r="L15" s="2"/>
      <c r="M15" s="2"/>
      <c r="N15" s="2"/>
      <c r="O15" s="1"/>
      <c r="P15" s="1"/>
      <c r="Q15" s="1"/>
      <c r="R15" s="1"/>
      <c r="S15" s="1"/>
      <c r="T15" s="23"/>
    </row>
    <row r="16" spans="1:19" ht="15.75">
      <c r="A16" s="2"/>
      <c r="B16" s="64">
        <f t="shared" si="0"/>
        <v>-42</v>
      </c>
      <c r="C16" s="65">
        <f t="shared" si="1"/>
        <v>1117.98386</v>
      </c>
      <c r="D16" s="66">
        <f t="shared" si="2"/>
        <v>1.464102391464798</v>
      </c>
      <c r="E16" s="14"/>
      <c r="F16" s="15"/>
      <c r="G16" s="8"/>
      <c r="H16" s="2"/>
      <c r="I16" s="2"/>
      <c r="J16" s="2"/>
      <c r="K16" s="2"/>
      <c r="L16" s="2"/>
      <c r="M16" s="2"/>
      <c r="N16" s="2"/>
      <c r="O16" s="1"/>
      <c r="P16" s="1"/>
      <c r="Q16" s="1"/>
      <c r="R16" s="1"/>
      <c r="S16" s="1"/>
    </row>
    <row r="17" spans="1:19" ht="15.75">
      <c r="A17" s="2"/>
      <c r="B17" s="61">
        <f t="shared" si="0"/>
        <v>-41</v>
      </c>
      <c r="C17" s="62">
        <f t="shared" si="1"/>
        <v>1128.5914400000001</v>
      </c>
      <c r="D17" s="63">
        <f t="shared" si="2"/>
        <v>1.4738990274710535</v>
      </c>
      <c r="E17" s="14"/>
      <c r="F17" s="15"/>
      <c r="G17" s="8"/>
      <c r="H17" s="2"/>
      <c r="I17" s="2"/>
      <c r="J17" s="2"/>
      <c r="K17" s="2"/>
      <c r="L17" s="2"/>
      <c r="M17" s="2"/>
      <c r="N17" s="2"/>
      <c r="O17" s="1"/>
      <c r="P17" s="1"/>
      <c r="Q17" s="1"/>
      <c r="R17" s="1"/>
      <c r="S17" s="1"/>
    </row>
    <row r="18" spans="1:19" ht="15.75">
      <c r="A18" s="2"/>
      <c r="B18" s="64">
        <f t="shared" si="0"/>
        <v>-40</v>
      </c>
      <c r="C18" s="65">
        <f t="shared" si="1"/>
        <v>1139.2765</v>
      </c>
      <c r="D18" s="66">
        <f t="shared" si="2"/>
        <v>1.4837124911425368</v>
      </c>
      <c r="E18" s="14"/>
      <c r="F18" s="15"/>
      <c r="G18" s="8"/>
      <c r="H18" s="2"/>
      <c r="I18" s="2"/>
      <c r="J18" s="2"/>
      <c r="K18" s="2"/>
      <c r="L18" s="2"/>
      <c r="M18" s="2"/>
      <c r="N18" s="2"/>
      <c r="O18" s="1"/>
      <c r="P18" s="1"/>
      <c r="Q18" s="1"/>
      <c r="R18" s="1"/>
      <c r="S18" s="1"/>
    </row>
    <row r="19" spans="1:19" ht="15.75">
      <c r="A19" s="2"/>
      <c r="B19" s="61">
        <f t="shared" si="0"/>
        <v>-39</v>
      </c>
      <c r="C19" s="62">
        <f t="shared" si="1"/>
        <v>1150.03904</v>
      </c>
      <c r="D19" s="63">
        <f t="shared" si="2"/>
        <v>1.4935420499008758</v>
      </c>
      <c r="E19" s="14"/>
      <c r="F19" s="15"/>
      <c r="G19" s="8"/>
      <c r="H19" s="2"/>
      <c r="I19" s="2"/>
      <c r="J19" s="2"/>
      <c r="K19" s="2"/>
      <c r="L19" s="2"/>
      <c r="M19" s="2"/>
      <c r="N19" s="2"/>
      <c r="O19" s="1"/>
      <c r="P19" s="1"/>
      <c r="Q19" s="1"/>
      <c r="R19" s="1"/>
      <c r="S19" s="1"/>
    </row>
    <row r="20" spans="1:19" ht="15.75">
      <c r="A20" s="2"/>
      <c r="B20" s="64">
        <f t="shared" si="0"/>
        <v>-38</v>
      </c>
      <c r="C20" s="65">
        <f t="shared" si="1"/>
        <v>1160.87906</v>
      </c>
      <c r="D20" s="66">
        <f t="shared" si="2"/>
        <v>1.5033869773688273</v>
      </c>
      <c r="E20" s="14"/>
      <c r="F20" s="15"/>
      <c r="G20" s="8"/>
      <c r="H20" s="2"/>
      <c r="I20" s="2"/>
      <c r="J20" s="2"/>
      <c r="K20" s="2"/>
      <c r="L20" s="2"/>
      <c r="M20" s="2"/>
      <c r="N20" s="2"/>
      <c r="O20" s="1"/>
      <c r="P20" s="1"/>
      <c r="Q20" s="1"/>
      <c r="R20" s="1"/>
      <c r="S20" s="1"/>
    </row>
    <row r="21" spans="1:19" ht="15.75">
      <c r="A21" s="2"/>
      <c r="B21" s="61">
        <f t="shared" si="0"/>
        <v>-37</v>
      </c>
      <c r="C21" s="62">
        <f t="shared" si="1"/>
        <v>1171.79656</v>
      </c>
      <c r="D21" s="63">
        <f t="shared" si="2"/>
        <v>1.51324655342945</v>
      </c>
      <c r="E21" s="14"/>
      <c r="F21" s="15"/>
      <c r="G21" s="8"/>
      <c r="H21" s="2"/>
      <c r="I21" s="2"/>
      <c r="J21" s="2"/>
      <c r="K21" s="2"/>
      <c r="L21" s="2"/>
      <c r="M21" s="2"/>
      <c r="N21" s="2"/>
      <c r="O21" s="1"/>
      <c r="P21" s="1"/>
      <c r="Q21" s="1"/>
      <c r="R21" s="1"/>
      <c r="S21" s="1"/>
    </row>
    <row r="22" spans="1:19" ht="15.75">
      <c r="A22" s="2"/>
      <c r="B22" s="64">
        <f t="shared" si="0"/>
        <v>-36</v>
      </c>
      <c r="C22" s="65">
        <f t="shared" si="1"/>
        <v>1182.79154</v>
      </c>
      <c r="D22" s="66">
        <f t="shared" si="2"/>
        <v>1.5231200642824105</v>
      </c>
      <c r="E22" s="14"/>
      <c r="F22" s="15"/>
      <c r="G22" s="8"/>
      <c r="H22" s="2"/>
      <c r="I22" s="2"/>
      <c r="J22" s="2"/>
      <c r="K22" s="2"/>
      <c r="L22" s="2"/>
      <c r="M22" s="2"/>
      <c r="N22" s="2"/>
      <c r="O22" s="1"/>
      <c r="P22" s="1"/>
      <c r="Q22" s="1"/>
      <c r="R22" s="1"/>
      <c r="S22" s="1"/>
    </row>
    <row r="23" spans="1:19" ht="15.75">
      <c r="A23" s="2"/>
      <c r="B23" s="61">
        <f t="shared" si="0"/>
        <v>-35</v>
      </c>
      <c r="C23" s="62">
        <f t="shared" si="1"/>
        <v>1193.864</v>
      </c>
      <c r="D23" s="63">
        <f t="shared" si="2"/>
        <v>1.533006802497468</v>
      </c>
      <c r="E23" s="14"/>
      <c r="F23" s="15"/>
      <c r="G23" s="8"/>
      <c r="H23" s="2"/>
      <c r="I23" s="2"/>
      <c r="J23" s="2"/>
      <c r="K23" s="2"/>
      <c r="L23" s="2"/>
      <c r="M23" s="2"/>
      <c r="N23" s="2"/>
      <c r="O23" s="1"/>
      <c r="P23" s="1"/>
      <c r="Q23" s="1"/>
      <c r="R23" s="1"/>
      <c r="S23" s="1"/>
    </row>
    <row r="24" spans="1:19" ht="15.75">
      <c r="A24" s="2"/>
      <c r="B24" s="64">
        <f t="shared" si="0"/>
        <v>-34</v>
      </c>
      <c r="C24" s="65">
        <f t="shared" si="1"/>
        <v>1205.01394</v>
      </c>
      <c r="D24" s="66">
        <f t="shared" si="2"/>
        <v>1.5429060670651538</v>
      </c>
      <c r="E24" s="14"/>
      <c r="F24" s="15"/>
      <c r="G24" s="8"/>
      <c r="H24" s="2"/>
      <c r="I24" s="2"/>
      <c r="J24" s="2"/>
      <c r="K24" s="2"/>
      <c r="L24" s="2"/>
      <c r="M24" s="2"/>
      <c r="N24" s="2"/>
      <c r="O24" s="1"/>
      <c r="P24" s="1"/>
      <c r="Q24" s="1"/>
      <c r="R24" s="1"/>
      <c r="S24" s="1"/>
    </row>
    <row r="25" spans="1:19" ht="15.75">
      <c r="A25" s="2"/>
      <c r="B25" s="61">
        <f t="shared" si="0"/>
        <v>-33</v>
      </c>
      <c r="C25" s="62">
        <f t="shared" si="1"/>
        <v>1216.24136</v>
      </c>
      <c r="D25" s="63">
        <f t="shared" si="2"/>
        <v>1.5528171634446966</v>
      </c>
      <c r="E25" s="14"/>
      <c r="F25" s="15"/>
      <c r="G25" s="8"/>
      <c r="H25" s="2"/>
      <c r="I25" s="2"/>
      <c r="J25" s="2"/>
      <c r="K25" s="2"/>
      <c r="L25" s="2"/>
      <c r="M25" s="2"/>
      <c r="N25" s="2"/>
      <c r="O25" s="1"/>
      <c r="P25" s="1"/>
      <c r="Q25" s="1"/>
      <c r="R25" s="1"/>
      <c r="S25" s="1"/>
    </row>
    <row r="26" spans="1:19" ht="15.75">
      <c r="A26" s="2"/>
      <c r="B26" s="64">
        <f t="shared" si="0"/>
        <v>-32</v>
      </c>
      <c r="C26" s="65">
        <f t="shared" si="1"/>
        <v>1227.54626</v>
      </c>
      <c r="D26" s="66">
        <f t="shared" si="2"/>
        <v>1.5627394036092144</v>
      </c>
      <c r="E26" s="14"/>
      <c r="F26" s="15"/>
      <c r="G26" s="8"/>
      <c r="H26" s="2"/>
      <c r="I26" s="2"/>
      <c r="J26" s="2"/>
      <c r="K26" s="2"/>
      <c r="L26" s="2"/>
      <c r="M26" s="2"/>
      <c r="N26" s="2"/>
      <c r="O26" s="1"/>
      <c r="P26" s="1"/>
      <c r="Q26" s="1"/>
      <c r="R26" s="1"/>
      <c r="S26" s="1"/>
    </row>
    <row r="27" spans="1:19" ht="15.75">
      <c r="A27" s="2"/>
      <c r="B27" s="61">
        <f t="shared" si="0"/>
        <v>-31</v>
      </c>
      <c r="C27" s="62">
        <f t="shared" si="1"/>
        <v>1238.9286399999999</v>
      </c>
      <c r="D27" s="63">
        <f t="shared" si="2"/>
        <v>1.5726721060882178</v>
      </c>
      <c r="E27" s="14"/>
      <c r="F27" s="15"/>
      <c r="G27" s="8"/>
      <c r="H27" s="2"/>
      <c r="I27" s="2"/>
      <c r="J27" s="2"/>
      <c r="K27" s="2"/>
      <c r="L27" s="2"/>
      <c r="M27" s="2"/>
      <c r="N27" s="2"/>
      <c r="O27" s="1"/>
      <c r="P27" s="1"/>
      <c r="Q27" s="1"/>
      <c r="R27" s="1"/>
      <c r="S27" s="1"/>
    </row>
    <row r="28" spans="1:19" ht="15.75">
      <c r="A28" s="2"/>
      <c r="B28" s="64">
        <f t="shared" si="0"/>
        <v>-30</v>
      </c>
      <c r="C28" s="65">
        <f t="shared" si="1"/>
        <v>1250.3884999999998</v>
      </c>
      <c r="D28" s="66">
        <f t="shared" si="2"/>
        <v>1.5826145960074556</v>
      </c>
      <c r="E28" s="14"/>
      <c r="F28" s="15"/>
      <c r="G28" s="8"/>
      <c r="H28" s="2"/>
      <c r="I28" s="2"/>
      <c r="J28" s="2"/>
      <c r="K28" s="2"/>
      <c r="L28" s="2"/>
      <c r="M28" s="2"/>
      <c r="N28" s="2"/>
      <c r="O28" s="1"/>
      <c r="P28" s="1"/>
      <c r="Q28" s="1"/>
      <c r="R28" s="1"/>
      <c r="S28" s="1"/>
    </row>
    <row r="29" spans="1:19" ht="15.75">
      <c r="A29" s="2"/>
      <c r="B29" s="61">
        <f t="shared" si="0"/>
        <v>-29</v>
      </c>
      <c r="C29" s="62">
        <f t="shared" si="1"/>
        <v>1261.9258399999999</v>
      </c>
      <c r="D29" s="63">
        <f t="shared" si="2"/>
        <v>1.5925662051261413</v>
      </c>
      <c r="E29" s="14"/>
      <c r="F29" s="19" t="s">
        <v>12</v>
      </c>
      <c r="G29" s="8"/>
      <c r="H29" s="2"/>
      <c r="I29" s="2"/>
      <c r="J29" s="2"/>
      <c r="K29" s="2"/>
      <c r="L29" s="2"/>
      <c r="M29" s="2"/>
      <c r="N29" s="2"/>
      <c r="O29" s="1"/>
      <c r="P29" s="1"/>
      <c r="Q29" s="1"/>
      <c r="R29" s="1"/>
      <c r="S29" s="1"/>
    </row>
    <row r="30" spans="1:19" ht="15.75">
      <c r="A30" s="2"/>
      <c r="B30" s="64">
        <f t="shared" si="0"/>
        <v>-28</v>
      </c>
      <c r="C30" s="65">
        <f t="shared" si="1"/>
        <v>1273.54066</v>
      </c>
      <c r="D30" s="66">
        <f t="shared" si="2"/>
        <v>1.6025262718715958</v>
      </c>
      <c r="E30" s="14"/>
      <c r="F30" s="19" t="s">
        <v>13</v>
      </c>
      <c r="G30" s="8"/>
      <c r="H30" s="2"/>
      <c r="I30" s="2"/>
      <c r="J30" s="2"/>
      <c r="K30" s="2"/>
      <c r="L30" s="2"/>
      <c r="M30" s="2"/>
      <c r="N30" s="2"/>
      <c r="O30" s="1"/>
      <c r="P30" s="1"/>
      <c r="Q30" s="1"/>
      <c r="R30" s="1"/>
      <c r="S30" s="1"/>
    </row>
    <row r="31" spans="1:19" ht="15.75">
      <c r="A31" s="2"/>
      <c r="B31" s="61">
        <f t="shared" si="0"/>
        <v>-27</v>
      </c>
      <c r="C31" s="62">
        <f t="shared" si="1"/>
        <v>1285.2329599999998</v>
      </c>
      <c r="D31" s="63">
        <f t="shared" si="2"/>
        <v>1.612494141371349</v>
      </c>
      <c r="E31" s="14"/>
      <c r="F31" s="19"/>
      <c r="G31" s="8"/>
      <c r="H31" s="2"/>
      <c r="I31" s="2"/>
      <c r="J31" s="2"/>
      <c r="K31" s="2"/>
      <c r="L31" s="2"/>
      <c r="M31" s="2"/>
      <c r="N31" s="2"/>
      <c r="O31" s="1"/>
      <c r="P31" s="1"/>
      <c r="Q31" s="1"/>
      <c r="R31" s="1"/>
      <c r="S31" s="1"/>
    </row>
    <row r="32" spans="1:19" ht="15.75">
      <c r="A32" s="2"/>
      <c r="B32" s="64">
        <f t="shared" si="0"/>
        <v>-26</v>
      </c>
      <c r="C32" s="65">
        <f t="shared" si="1"/>
        <v>1297.00274</v>
      </c>
      <c r="D32" s="66">
        <f t="shared" si="2"/>
        <v>1.6224691654827337</v>
      </c>
      <c r="E32" s="14"/>
      <c r="F32" s="19" t="s">
        <v>14</v>
      </c>
      <c r="G32" s="8"/>
      <c r="H32" s="2"/>
      <c r="I32" s="2"/>
      <c r="J32" s="2"/>
      <c r="K32" s="2"/>
      <c r="L32" s="2"/>
      <c r="M32" s="2"/>
      <c r="N32" s="2"/>
      <c r="O32" s="1"/>
      <c r="P32" s="1"/>
      <c r="Q32" s="1"/>
      <c r="R32" s="1"/>
      <c r="S32" s="1"/>
    </row>
    <row r="33" spans="1:19" ht="15.75">
      <c r="A33" s="2"/>
      <c r="B33" s="61">
        <f t="shared" si="0"/>
        <v>-25</v>
      </c>
      <c r="C33" s="62">
        <f t="shared" si="1"/>
        <v>1308.8500000000001</v>
      </c>
      <c r="D33" s="63">
        <f t="shared" si="2"/>
        <v>1.6324507028200108</v>
      </c>
      <c r="E33" s="14"/>
      <c r="F33" s="19"/>
      <c r="G33" s="8"/>
      <c r="H33" s="2"/>
      <c r="I33" s="2"/>
      <c r="J33" s="2"/>
      <c r="K33" s="2"/>
      <c r="L33" s="2"/>
      <c r="M33" s="2"/>
      <c r="N33" s="2"/>
      <c r="O33" s="1"/>
      <c r="P33" s="1"/>
      <c r="Q33" s="1"/>
      <c r="R33" s="1"/>
      <c r="S33" s="1"/>
    </row>
    <row r="34" spans="1:19" ht="15.75">
      <c r="A34" s="2"/>
      <c r="B34" s="64">
        <f t="shared" si="0"/>
        <v>-24</v>
      </c>
      <c r="C34" s="65">
        <f t="shared" si="1"/>
        <v>1320.77474</v>
      </c>
      <c r="D34" s="66">
        <f t="shared" si="2"/>
        <v>1.642438118779069</v>
      </c>
      <c r="E34" s="14"/>
      <c r="F34" s="19" t="s">
        <v>15</v>
      </c>
      <c r="G34" s="8"/>
      <c r="H34" s="2"/>
      <c r="I34" s="2"/>
      <c r="J34" s="2"/>
      <c r="K34" s="2"/>
      <c r="L34" s="2"/>
      <c r="M34" s="2"/>
      <c r="N34" s="2"/>
      <c r="O34" s="1"/>
      <c r="P34" s="1"/>
      <c r="Q34" s="1"/>
      <c r="R34" s="1"/>
      <c r="S34" s="1"/>
    </row>
    <row r="35" spans="1:19" ht="15.75">
      <c r="A35" s="2"/>
      <c r="B35" s="61">
        <f t="shared" si="0"/>
        <v>-23</v>
      </c>
      <c r="C35" s="62">
        <f t="shared" si="1"/>
        <v>1332.77696</v>
      </c>
      <c r="D35" s="63">
        <f t="shared" si="2"/>
        <v>1.6524307855597347</v>
      </c>
      <c r="E35" s="14"/>
      <c r="F35" s="15"/>
      <c r="G35" s="8"/>
      <c r="H35" s="2"/>
      <c r="I35" s="2"/>
      <c r="J35" s="2"/>
      <c r="K35" s="2"/>
      <c r="L35" s="2"/>
      <c r="M35" s="2"/>
      <c r="N35" s="2"/>
      <c r="O35" s="1"/>
      <c r="P35" s="1"/>
      <c r="Q35" s="1"/>
      <c r="R35" s="1"/>
      <c r="S35" s="1"/>
    </row>
    <row r="36" spans="1:19" ht="15.75">
      <c r="A36" s="2"/>
      <c r="B36" s="64">
        <f t="shared" si="0"/>
        <v>-22</v>
      </c>
      <c r="C36" s="65">
        <f t="shared" si="1"/>
        <v>1344.8566600000001</v>
      </c>
      <c r="D36" s="66">
        <f t="shared" si="2"/>
        <v>1.6624280821857356</v>
      </c>
      <c r="E36" s="14"/>
      <c r="F36" s="72" t="s">
        <v>16</v>
      </c>
      <c r="G36" s="8"/>
      <c r="H36" s="2"/>
      <c r="I36" s="2"/>
      <c r="J36" s="2"/>
      <c r="K36" s="2"/>
      <c r="L36" s="2"/>
      <c r="M36" s="2"/>
      <c r="N36" s="2"/>
      <c r="O36" s="1"/>
      <c r="P36" s="1"/>
      <c r="Q36" s="1"/>
      <c r="R36" s="1"/>
      <c r="S36" s="1"/>
    </row>
    <row r="37" spans="1:19" ht="15.75">
      <c r="A37" s="2"/>
      <c r="B37" s="61">
        <f t="shared" si="0"/>
        <v>-21</v>
      </c>
      <c r="C37" s="62">
        <f t="shared" si="1"/>
        <v>1357.0138400000003</v>
      </c>
      <c r="D37" s="63">
        <f t="shared" si="2"/>
        <v>1.6724293945223514</v>
      </c>
      <c r="E37" s="14"/>
      <c r="F37" s="15"/>
      <c r="G37" s="8"/>
      <c r="H37" s="2"/>
      <c r="I37" s="2"/>
      <c r="J37" s="2"/>
      <c r="K37" s="2"/>
      <c r="L37" s="2"/>
      <c r="M37" s="2"/>
      <c r="N37" s="2"/>
      <c r="O37" s="1"/>
      <c r="P37" s="1"/>
      <c r="Q37" s="1"/>
      <c r="R37" s="1"/>
      <c r="S37" s="1"/>
    </row>
    <row r="38" spans="1:19" ht="15.75">
      <c r="A38" s="2"/>
      <c r="B38" s="64">
        <f t="shared" si="0"/>
        <v>-20</v>
      </c>
      <c r="C38" s="65">
        <f t="shared" si="1"/>
        <v>1369.2485</v>
      </c>
      <c r="D38" s="66">
        <f t="shared" si="2"/>
        <v>1.6824341152918039</v>
      </c>
      <c r="E38" s="14"/>
      <c r="F38" s="15"/>
      <c r="G38" s="8"/>
      <c r="H38" s="2"/>
      <c r="I38" s="2"/>
      <c r="J38" s="2"/>
      <c r="K38" s="2"/>
      <c r="L38" s="2"/>
      <c r="M38" s="2"/>
      <c r="N38" s="2"/>
      <c r="O38" s="1"/>
      <c r="P38" s="1"/>
      <c r="Q38" s="1"/>
      <c r="R38" s="1"/>
      <c r="S38" s="1"/>
    </row>
    <row r="39" spans="1:19" ht="15.75">
      <c r="A39" s="2"/>
      <c r="B39" s="61">
        <f t="shared" si="0"/>
        <v>-19</v>
      </c>
      <c r="C39" s="62">
        <f t="shared" si="1"/>
        <v>1381.5606400000001</v>
      </c>
      <c r="D39" s="63">
        <f t="shared" si="2"/>
        <v>1.692441644086415</v>
      </c>
      <c r="E39" s="14"/>
      <c r="F39" s="15"/>
      <c r="G39" s="8"/>
      <c r="H39" s="2"/>
      <c r="I39" s="2"/>
      <c r="J39" s="2"/>
      <c r="K39" s="2"/>
      <c r="L39" s="2"/>
      <c r="M39" s="2"/>
      <c r="N39" s="2"/>
      <c r="O39" s="1"/>
      <c r="P39" s="1"/>
      <c r="Q39" s="1"/>
      <c r="R39" s="1"/>
      <c r="S39" s="1"/>
    </row>
    <row r="40" spans="1:19" ht="15.75">
      <c r="A40" s="2"/>
      <c r="B40" s="64">
        <f t="shared" si="0"/>
        <v>-18</v>
      </c>
      <c r="C40" s="65">
        <f t="shared" si="1"/>
        <v>1393.95026</v>
      </c>
      <c r="D40" s="66">
        <f t="shared" si="2"/>
        <v>1.702451387379582</v>
      </c>
      <c r="E40" s="14"/>
      <c r="F40" s="15"/>
      <c r="G40" s="8"/>
      <c r="H40" s="2"/>
      <c r="I40" s="2"/>
      <c r="J40" s="2"/>
      <c r="K40" s="2"/>
      <c r="L40" s="2"/>
      <c r="M40" s="2"/>
      <c r="N40" s="2"/>
      <c r="O40" s="1"/>
      <c r="P40" s="1"/>
      <c r="Q40" s="1"/>
      <c r="R40" s="1"/>
      <c r="S40" s="1"/>
    </row>
    <row r="41" spans="1:19" ht="15.75">
      <c r="A41" s="2"/>
      <c r="B41" s="61">
        <f t="shared" si="0"/>
        <v>-17</v>
      </c>
      <c r="C41" s="62">
        <f t="shared" si="1"/>
        <v>1406.4173600000001</v>
      </c>
      <c r="D41" s="63">
        <f t="shared" si="2"/>
        <v>1.7124627585346075</v>
      </c>
      <c r="E41" s="14"/>
      <c r="F41" s="15"/>
      <c r="G41" s="8"/>
      <c r="H41" s="2"/>
      <c r="I41" s="2"/>
      <c r="J41" s="2"/>
      <c r="K41" s="2"/>
      <c r="L41" s="2"/>
      <c r="M41" s="2"/>
      <c r="N41" s="2"/>
      <c r="O41" s="1"/>
      <c r="P41" s="1"/>
      <c r="Q41" s="1"/>
      <c r="R41" s="1"/>
      <c r="S41" s="1"/>
    </row>
    <row r="42" spans="1:19" ht="15.75">
      <c r="A42" s="2"/>
      <c r="B42" s="64">
        <f t="shared" si="0"/>
        <v>-16</v>
      </c>
      <c r="C42" s="65">
        <f t="shared" si="1"/>
        <v>1418.96194</v>
      </c>
      <c r="D42" s="66">
        <f t="shared" si="2"/>
        <v>1.722475177811427</v>
      </c>
      <c r="E42" s="14"/>
      <c r="F42" s="15"/>
      <c r="G42" s="8"/>
      <c r="H42" s="2"/>
      <c r="I42" s="2"/>
      <c r="J42" s="2"/>
      <c r="K42" s="2"/>
      <c r="L42" s="2"/>
      <c r="M42" s="2"/>
      <c r="N42" s="2"/>
      <c r="O42" s="1"/>
      <c r="P42" s="1"/>
      <c r="Q42" s="1"/>
      <c r="R42" s="1"/>
      <c r="S42" s="1"/>
    </row>
    <row r="43" spans="1:19" ht="15.75">
      <c r="A43" s="2"/>
      <c r="B43" s="61">
        <f t="shared" si="0"/>
        <v>-15</v>
      </c>
      <c r="C43" s="62">
        <f t="shared" si="1"/>
        <v>1431.5840000000003</v>
      </c>
      <c r="D43" s="63">
        <f t="shared" si="2"/>
        <v>1.7324880723712746</v>
      </c>
      <c r="E43" s="14"/>
      <c r="F43" s="15"/>
      <c r="G43" s="8"/>
      <c r="H43" s="2"/>
      <c r="I43" s="2"/>
      <c r="J43" s="2"/>
      <c r="K43" s="2"/>
      <c r="L43" s="2"/>
      <c r="M43" s="2"/>
      <c r="N43" s="2"/>
      <c r="O43" s="1"/>
      <c r="P43" s="1"/>
      <c r="Q43" s="1"/>
      <c r="R43" s="1"/>
      <c r="S43" s="1"/>
    </row>
    <row r="44" spans="1:19" ht="15.75">
      <c r="A44" s="2"/>
      <c r="B44" s="64">
        <f t="shared" si="0"/>
        <v>-14</v>
      </c>
      <c r="C44" s="65">
        <f t="shared" si="1"/>
        <v>1444.28354</v>
      </c>
      <c r="D44" s="66">
        <f t="shared" si="2"/>
        <v>1.7425008762793288</v>
      </c>
      <c r="E44" s="14"/>
      <c r="F44" s="15"/>
      <c r="G44" s="8"/>
      <c r="H44" s="2"/>
      <c r="I44" s="2"/>
      <c r="J44" s="2"/>
      <c r="K44" s="2"/>
      <c r="L44" s="2"/>
      <c r="M44" s="2"/>
      <c r="N44" s="2"/>
      <c r="O44" s="1"/>
      <c r="P44" s="1"/>
      <c r="Q44" s="1"/>
      <c r="R44" s="1"/>
      <c r="S44" s="1"/>
    </row>
    <row r="45" spans="1:19" ht="15.75">
      <c r="A45" s="2"/>
      <c r="B45" s="61">
        <f t="shared" si="0"/>
        <v>-13</v>
      </c>
      <c r="C45" s="62">
        <f t="shared" si="1"/>
        <v>1457.0605600000001</v>
      </c>
      <c r="D45" s="63">
        <f t="shared" si="2"/>
        <v>1.7525130305053822</v>
      </c>
      <c r="E45" s="14"/>
      <c r="F45" s="15"/>
      <c r="G45" s="8"/>
      <c r="H45" s="2"/>
      <c r="I45" s="2"/>
      <c r="J45" s="2"/>
      <c r="K45" s="2"/>
      <c r="L45" s="2"/>
      <c r="M45" s="2"/>
      <c r="N45" s="2"/>
      <c r="O45" s="1"/>
      <c r="P45" s="1"/>
      <c r="Q45" s="1"/>
      <c r="R45" s="1"/>
      <c r="S45" s="1"/>
    </row>
    <row r="46" spans="1:19" ht="15.75">
      <c r="A46" s="2"/>
      <c r="B46" s="64">
        <f t="shared" si="0"/>
        <v>-12</v>
      </c>
      <c r="C46" s="65">
        <f t="shared" si="1"/>
        <v>1469.91506</v>
      </c>
      <c r="D46" s="66">
        <f t="shared" si="2"/>
        <v>1.762523982922568</v>
      </c>
      <c r="E46" s="14"/>
      <c r="F46" s="15"/>
      <c r="G46" s="8"/>
      <c r="H46" s="2"/>
      <c r="I46" s="2"/>
      <c r="J46" s="2"/>
      <c r="K46" s="2"/>
      <c r="L46" s="2"/>
      <c r="M46" s="2"/>
      <c r="N46" s="2"/>
      <c r="O46" s="1"/>
      <c r="P46" s="1"/>
      <c r="Q46" s="1"/>
      <c r="R46" s="1"/>
      <c r="S46" s="1"/>
    </row>
    <row r="47" spans="1:19" ht="15.75">
      <c r="A47" s="2"/>
      <c r="B47" s="61">
        <f t="shared" si="0"/>
        <v>-11</v>
      </c>
      <c r="C47" s="62">
        <f t="shared" si="1"/>
        <v>1482.8470400000003</v>
      </c>
      <c r="D47" s="63">
        <f t="shared" si="2"/>
        <v>1.7725331883042037</v>
      </c>
      <c r="E47" s="14"/>
      <c r="F47" s="15"/>
      <c r="G47" s="8"/>
      <c r="H47" s="2"/>
      <c r="I47" s="2"/>
      <c r="J47" s="2"/>
      <c r="K47" s="2"/>
      <c r="L47" s="2"/>
      <c r="M47" s="2"/>
      <c r="N47" s="2"/>
      <c r="O47" s="1"/>
      <c r="P47" s="1"/>
      <c r="Q47" s="1"/>
      <c r="R47" s="1"/>
      <c r="S47" s="1"/>
    </row>
    <row r="48" spans="1:19" ht="15.75">
      <c r="A48" s="2"/>
      <c r="B48" s="64">
        <f t="shared" si="0"/>
        <v>-10</v>
      </c>
      <c r="C48" s="65">
        <f t="shared" si="1"/>
        <v>1495.8564999999999</v>
      </c>
      <c r="D48" s="66">
        <f t="shared" si="2"/>
        <v>1.7825401083187662</v>
      </c>
      <c r="E48" s="14"/>
      <c r="F48" s="15"/>
      <c r="G48" s="8"/>
      <c r="H48" s="2"/>
      <c r="I48" s="2"/>
      <c r="J48" s="2"/>
      <c r="K48" s="2"/>
      <c r="L48" s="2"/>
      <c r="M48" s="2"/>
      <c r="N48" s="2"/>
      <c r="O48" s="1"/>
      <c r="P48" s="1"/>
      <c r="Q48" s="1"/>
      <c r="R48" s="1"/>
      <c r="S48" s="1"/>
    </row>
    <row r="49" spans="1:19" ht="15.75">
      <c r="A49" s="2"/>
      <c r="B49" s="61">
        <f t="shared" si="0"/>
        <v>-9</v>
      </c>
      <c r="C49" s="62">
        <f t="shared" si="1"/>
        <v>1508.9434400000002</v>
      </c>
      <c r="D49" s="63">
        <f t="shared" si="2"/>
        <v>1.7925442115230708</v>
      </c>
      <c r="E49" s="14"/>
      <c r="F49" s="15"/>
      <c r="G49" s="8"/>
      <c r="H49" s="2"/>
      <c r="I49" s="2"/>
      <c r="J49" s="2"/>
      <c r="K49" s="2"/>
      <c r="L49" s="2"/>
      <c r="M49" s="2"/>
      <c r="N49" s="2"/>
      <c r="O49" s="1"/>
      <c r="P49" s="1"/>
      <c r="Q49" s="1"/>
      <c r="R49" s="1"/>
      <c r="S49" s="1"/>
    </row>
    <row r="50" spans="1:19" ht="15.75">
      <c r="A50" s="2"/>
      <c r="B50" s="64">
        <f t="shared" si="0"/>
        <v>-8</v>
      </c>
      <c r="C50" s="65">
        <f t="shared" si="1"/>
        <v>1522.10786</v>
      </c>
      <c r="D50" s="66">
        <f t="shared" si="2"/>
        <v>1.802544973353665</v>
      </c>
      <c r="E50" s="14"/>
      <c r="F50" s="15"/>
      <c r="G50" s="8"/>
      <c r="H50" s="2"/>
      <c r="I50" s="2"/>
      <c r="J50" s="2"/>
      <c r="K50" s="2"/>
      <c r="L50" s="2"/>
      <c r="M50" s="2"/>
      <c r="N50" s="2"/>
      <c r="O50" s="1"/>
      <c r="P50" s="1"/>
      <c r="Q50" s="1"/>
      <c r="R50" s="1"/>
      <c r="S50" s="1"/>
    </row>
    <row r="51" spans="1:19" ht="15.75">
      <c r="A51" s="2"/>
      <c r="B51" s="61">
        <f t="shared" si="0"/>
        <v>-7</v>
      </c>
      <c r="C51" s="62">
        <f t="shared" si="1"/>
        <v>1535.34976</v>
      </c>
      <c r="D51" s="63">
        <f t="shared" si="2"/>
        <v>1.8125418761165075</v>
      </c>
      <c r="E51" s="14"/>
      <c r="F51" s="15"/>
      <c r="G51" s="8"/>
      <c r="H51" s="2"/>
      <c r="I51" s="2"/>
      <c r="J51" s="2"/>
      <c r="K51" s="2"/>
      <c r="L51" s="2"/>
      <c r="M51" s="2"/>
      <c r="N51" s="2"/>
      <c r="O51" s="1"/>
      <c r="P51" s="1"/>
      <c r="Q51" s="1"/>
      <c r="R51" s="1"/>
      <c r="S51" s="1"/>
    </row>
    <row r="52" spans="1:19" ht="15.75">
      <c r="A52" s="2"/>
      <c r="B52" s="64">
        <f t="shared" si="0"/>
        <v>-6</v>
      </c>
      <c r="C52" s="65">
        <f t="shared" si="1"/>
        <v>1548.66914</v>
      </c>
      <c r="D52" s="66">
        <f t="shared" si="2"/>
        <v>1.822534408974948</v>
      </c>
      <c r="E52" s="14"/>
      <c r="F52" s="15"/>
      <c r="G52" s="8"/>
      <c r="H52" s="2"/>
      <c r="I52" s="2"/>
      <c r="J52" s="2"/>
      <c r="K52" s="2"/>
      <c r="L52" s="2"/>
      <c r="M52" s="2"/>
      <c r="N52" s="2"/>
      <c r="O52" s="1"/>
      <c r="P52" s="1"/>
      <c r="Q52" s="1"/>
      <c r="R52" s="1"/>
      <c r="S52" s="1"/>
    </row>
    <row r="53" spans="1:19" ht="15.75">
      <c r="A53" s="2"/>
      <c r="B53" s="61">
        <f t="shared" si="0"/>
        <v>-5</v>
      </c>
      <c r="C53" s="62">
        <f t="shared" si="1"/>
        <v>1562.0660000000003</v>
      </c>
      <c r="D53" s="63">
        <f t="shared" si="2"/>
        <v>1.8325220679360668</v>
      </c>
      <c r="E53" s="14"/>
      <c r="F53" s="15"/>
      <c r="G53" s="8"/>
      <c r="H53" s="2"/>
      <c r="I53" s="2"/>
      <c r="J53" s="2"/>
      <c r="K53" s="2"/>
      <c r="L53" s="2"/>
      <c r="M53" s="2"/>
      <c r="N53" s="2"/>
      <c r="O53" s="1"/>
      <c r="P53" s="1"/>
      <c r="Q53" s="1"/>
      <c r="R53" s="1"/>
      <c r="S53" s="1"/>
    </row>
    <row r="54" spans="1:19" ht="15.75">
      <c r="A54" s="2"/>
      <c r="B54" s="64">
        <f t="shared" si="0"/>
        <v>-4</v>
      </c>
      <c r="C54" s="65">
        <f t="shared" si="1"/>
        <v>1575.5403399999998</v>
      </c>
      <c r="D54" s="66">
        <f t="shared" si="2"/>
        <v>1.8425043558354077</v>
      </c>
      <c r="E54" s="14"/>
      <c r="F54" s="15"/>
      <c r="G54" s="8"/>
      <c r="H54" s="2"/>
      <c r="I54" s="2"/>
      <c r="J54" s="2"/>
      <c r="K54" s="2"/>
      <c r="L54" s="2"/>
      <c r="M54" s="2"/>
      <c r="N54" s="2"/>
      <c r="O54" s="1"/>
      <c r="P54" s="1"/>
      <c r="Q54" s="1"/>
      <c r="R54" s="1"/>
      <c r="S54" s="1"/>
    </row>
    <row r="55" spans="1:19" ht="15.75">
      <c r="A55" s="2"/>
      <c r="B55" s="61">
        <f t="shared" si="0"/>
        <v>-3</v>
      </c>
      <c r="C55" s="62">
        <f t="shared" si="1"/>
        <v>1589.0921600000001</v>
      </c>
      <c r="D55" s="63">
        <f t="shared" si="2"/>
        <v>1.852480782320145</v>
      </c>
      <c r="E55" s="14"/>
      <c r="F55" s="15"/>
      <c r="G55" s="8"/>
      <c r="H55" s="2"/>
      <c r="I55" s="2"/>
      <c r="J55" s="2"/>
      <c r="K55" s="2"/>
      <c r="L55" s="2"/>
      <c r="M55" s="2"/>
      <c r="N55" s="2"/>
      <c r="O55" s="1"/>
      <c r="P55" s="1"/>
      <c r="Q55" s="1"/>
      <c r="R55" s="1"/>
      <c r="S55" s="1"/>
    </row>
    <row r="56" spans="1:19" ht="15.75">
      <c r="A56" s="2"/>
      <c r="B56" s="64">
        <f t="shared" si="0"/>
        <v>-2</v>
      </c>
      <c r="C56" s="65">
        <f t="shared" si="1"/>
        <v>1602.72146</v>
      </c>
      <c r="D56" s="66">
        <f t="shared" si="2"/>
        <v>1.8624508638307256</v>
      </c>
      <c r="E56" s="14"/>
      <c r="F56" s="15"/>
      <c r="G56" s="8"/>
      <c r="H56" s="2"/>
      <c r="I56" s="2"/>
      <c r="J56" s="2"/>
      <c r="K56" s="2"/>
      <c r="L56" s="2"/>
      <c r="M56" s="2"/>
      <c r="N56" s="2"/>
      <c r="O56" s="1"/>
      <c r="P56" s="1"/>
      <c r="Q56" s="1"/>
      <c r="R56" s="1"/>
      <c r="S56" s="1"/>
    </row>
    <row r="57" spans="1:19" ht="15.75">
      <c r="A57" s="2"/>
      <c r="B57" s="61">
        <f t="shared" si="0"/>
        <v>-1</v>
      </c>
      <c r="C57" s="62">
        <f t="shared" si="1"/>
        <v>1616.42824</v>
      </c>
      <c r="D57" s="63">
        <f t="shared" si="2"/>
        <v>1.872414123581028</v>
      </c>
      <c r="E57" s="14"/>
      <c r="F57" s="15"/>
      <c r="G57" s="8"/>
      <c r="H57" s="2"/>
      <c r="I57" s="2"/>
      <c r="J57" s="2"/>
      <c r="K57" s="2"/>
      <c r="L57" s="2"/>
      <c r="M57" s="2"/>
      <c r="N57" s="2"/>
      <c r="O57" s="1"/>
      <c r="P57" s="1"/>
      <c r="Q57" s="1"/>
      <c r="R57" s="1"/>
      <c r="S57" s="1"/>
    </row>
    <row r="58" spans="1:19" ht="15.75">
      <c r="A58" s="2"/>
      <c r="B58" s="64">
        <f t="shared" si="0"/>
        <v>0</v>
      </c>
      <c r="C58" s="65">
        <f t="shared" si="1"/>
        <v>1630.2124999999999</v>
      </c>
      <c r="D58" s="66">
        <f t="shared" si="2"/>
        <v>1.8823700915370782</v>
      </c>
      <c r="E58" s="14"/>
      <c r="F58" s="15"/>
      <c r="G58" s="8"/>
      <c r="H58" s="2"/>
      <c r="I58" s="2"/>
      <c r="J58" s="2"/>
      <c r="K58" s="2"/>
      <c r="L58" s="2"/>
      <c r="M58" s="2"/>
      <c r="N58" s="2"/>
      <c r="O58" s="1"/>
      <c r="P58" s="1"/>
      <c r="Q58" s="1"/>
      <c r="R58" s="1"/>
      <c r="S58" s="1"/>
    </row>
    <row r="59" spans="1:19" ht="15.75">
      <c r="A59" s="2"/>
      <c r="B59" s="61">
        <f t="shared" si="0"/>
        <v>1</v>
      </c>
      <c r="C59" s="62">
        <f t="shared" si="1"/>
        <v>1644.0742400000001</v>
      </c>
      <c r="D59" s="63">
        <f t="shared" si="2"/>
        <v>1.892318304394356</v>
      </c>
      <c r="E59" s="14"/>
      <c r="F59" s="15"/>
      <c r="G59" s="8"/>
      <c r="H59" s="2"/>
      <c r="I59" s="2"/>
      <c r="J59" s="2"/>
      <c r="K59" s="2"/>
      <c r="L59" s="2"/>
      <c r="M59" s="2"/>
      <c r="N59" s="2"/>
      <c r="O59" s="1"/>
      <c r="P59" s="1"/>
      <c r="Q59" s="1"/>
      <c r="R59" s="1"/>
      <c r="S59" s="1"/>
    </row>
    <row r="60" spans="1:19" ht="15.75">
      <c r="A60" s="2"/>
      <c r="B60" s="64">
        <f t="shared" si="0"/>
        <v>2</v>
      </c>
      <c r="C60" s="65">
        <f t="shared" si="1"/>
        <v>1658.0134600000001</v>
      </c>
      <c r="D60" s="66">
        <f t="shared" si="2"/>
        <v>1.902258305553742</v>
      </c>
      <c r="E60" s="14"/>
      <c r="F60" s="15"/>
      <c r="G60" s="8"/>
      <c r="H60" s="2"/>
      <c r="I60" s="2"/>
      <c r="J60" s="2"/>
      <c r="K60" s="2"/>
      <c r="L60" s="2"/>
      <c r="M60" s="2"/>
      <c r="N60" s="2"/>
      <c r="O60" s="1"/>
      <c r="P60" s="1"/>
      <c r="Q60" s="1"/>
      <c r="R60" s="1"/>
      <c r="S60" s="1"/>
    </row>
    <row r="61" spans="1:19" ht="15.75">
      <c r="A61" s="2"/>
      <c r="B61" s="61">
        <f t="shared" si="0"/>
        <v>3</v>
      </c>
      <c r="C61" s="62">
        <f t="shared" si="1"/>
        <v>1672.03016</v>
      </c>
      <c r="D61" s="63">
        <f t="shared" si="2"/>
        <v>1.9121896450961353</v>
      </c>
      <c r="E61" s="14"/>
      <c r="F61" s="15"/>
      <c r="G61" s="8"/>
      <c r="H61" s="2"/>
      <c r="I61" s="2"/>
      <c r="J61" s="2"/>
      <c r="K61" s="2"/>
      <c r="L61" s="2"/>
      <c r="M61" s="2"/>
      <c r="N61" s="2"/>
      <c r="O61" s="1"/>
      <c r="P61" s="1"/>
      <c r="Q61" s="1"/>
      <c r="R61" s="1"/>
      <c r="S61" s="1"/>
    </row>
    <row r="62" spans="1:19" ht="15.75">
      <c r="A62" s="2"/>
      <c r="B62" s="64">
        <f t="shared" si="0"/>
        <v>4</v>
      </c>
      <c r="C62" s="65">
        <f t="shared" si="1"/>
        <v>1686.12434</v>
      </c>
      <c r="D62" s="66">
        <f t="shared" si="2"/>
        <v>1.9221118797557846</v>
      </c>
      <c r="E62" s="14"/>
      <c r="F62" s="15"/>
      <c r="G62" s="8"/>
      <c r="H62" s="2"/>
      <c r="I62" s="2"/>
      <c r="J62" s="2"/>
      <c r="K62" s="2"/>
      <c r="L62" s="2"/>
      <c r="M62" s="2"/>
      <c r="N62" s="2"/>
      <c r="O62" s="1"/>
      <c r="P62" s="1"/>
      <c r="Q62" s="1"/>
      <c r="R62" s="1"/>
      <c r="S62" s="1"/>
    </row>
    <row r="63" spans="1:19" ht="15.75">
      <c r="A63" s="2"/>
      <c r="B63" s="61">
        <f t="shared" si="0"/>
        <v>5</v>
      </c>
      <c r="C63" s="62">
        <f t="shared" si="1"/>
        <v>1700.296</v>
      </c>
      <c r="D63" s="63">
        <f t="shared" si="2"/>
        <v>1.932024572892369</v>
      </c>
      <c r="E63" s="14"/>
      <c r="F63" s="15"/>
      <c r="G63" s="8"/>
      <c r="H63" s="2"/>
      <c r="I63" s="2"/>
      <c r="J63" s="2"/>
      <c r="K63" s="2"/>
      <c r="L63" s="2"/>
      <c r="M63" s="2"/>
      <c r="N63" s="2"/>
      <c r="O63" s="1"/>
      <c r="P63" s="1"/>
      <c r="Q63" s="1"/>
      <c r="R63" s="1"/>
      <c r="S63" s="1"/>
    </row>
    <row r="64" spans="1:19" ht="15.75">
      <c r="A64" s="2"/>
      <c r="B64" s="64">
        <f t="shared" si="0"/>
        <v>6</v>
      </c>
      <c r="C64" s="65">
        <f t="shared" si="1"/>
        <v>1714.54514</v>
      </c>
      <c r="D64" s="66">
        <f t="shared" si="2"/>
        <v>1.9419272944618706</v>
      </c>
      <c r="E64" s="14"/>
      <c r="F64" s="15"/>
      <c r="G64" s="8"/>
      <c r="H64" s="2"/>
      <c r="I64" s="2"/>
      <c r="J64" s="2"/>
      <c r="K64" s="2"/>
      <c r="L64" s="2"/>
      <c r="M64" s="2"/>
      <c r="N64" s="2"/>
      <c r="O64" s="1"/>
      <c r="P64" s="1"/>
      <c r="Q64" s="1"/>
      <c r="R64" s="1"/>
      <c r="S64" s="1"/>
    </row>
    <row r="65" spans="1:19" ht="15.75">
      <c r="A65" s="2"/>
      <c r="B65" s="61">
        <f t="shared" si="0"/>
        <v>7</v>
      </c>
      <c r="C65" s="62">
        <f t="shared" si="1"/>
        <v>1728.87176</v>
      </c>
      <c r="D65" s="63">
        <f t="shared" si="2"/>
        <v>1.951819620986271</v>
      </c>
      <c r="E65" s="14"/>
      <c r="F65" s="15"/>
      <c r="G65" s="8"/>
      <c r="H65" s="2"/>
      <c r="I65" s="2"/>
      <c r="J65" s="2"/>
      <c r="K65" s="2"/>
      <c r="L65" s="2"/>
      <c r="M65" s="2"/>
      <c r="N65" s="2"/>
      <c r="O65" s="1"/>
      <c r="P65" s="1"/>
      <c r="Q65" s="1"/>
      <c r="R65" s="1"/>
      <c r="S65" s="1"/>
    </row>
    <row r="66" spans="1:19" ht="15.75">
      <c r="A66" s="2"/>
      <c r="B66" s="64">
        <f t="shared" si="0"/>
        <v>8</v>
      </c>
      <c r="C66" s="65">
        <f t="shared" si="1"/>
        <v>1743.27586</v>
      </c>
      <c r="D66" s="66">
        <f t="shared" si="2"/>
        <v>1.9617011355221146</v>
      </c>
      <c r="E66" s="14"/>
      <c r="F66" s="15"/>
      <c r="G66" s="8"/>
      <c r="H66" s="2"/>
      <c r="I66" s="2"/>
      <c r="J66" s="2"/>
      <c r="K66" s="2"/>
      <c r="L66" s="2"/>
      <c r="M66" s="2"/>
      <c r="N66" s="2"/>
      <c r="O66" s="1"/>
      <c r="P66" s="1"/>
      <c r="Q66" s="1"/>
      <c r="R66" s="1"/>
      <c r="S66" s="1"/>
    </row>
    <row r="67" spans="1:19" ht="15.75">
      <c r="A67" s="2"/>
      <c r="B67" s="61">
        <f t="shared" si="0"/>
        <v>9</v>
      </c>
      <c r="C67" s="62">
        <f t="shared" si="1"/>
        <v>1757.75744</v>
      </c>
      <c r="D67" s="63">
        <f t="shared" si="2"/>
        <v>1.9715714276279688</v>
      </c>
      <c r="E67" s="14"/>
      <c r="F67" s="15"/>
      <c r="G67" s="8"/>
      <c r="H67" s="2"/>
      <c r="I67" s="2"/>
      <c r="J67" s="2"/>
      <c r="K67" s="2"/>
      <c r="L67" s="2"/>
      <c r="M67" s="2"/>
      <c r="N67" s="2"/>
      <c r="O67" s="1"/>
      <c r="P67" s="1"/>
      <c r="Q67" s="1"/>
      <c r="R67" s="1"/>
      <c r="S67" s="1"/>
    </row>
    <row r="68" spans="1:19" ht="15.75">
      <c r="A68" s="2"/>
      <c r="B68" s="64">
        <f t="shared" si="0"/>
        <v>10</v>
      </c>
      <c r="C68" s="65">
        <f t="shared" si="1"/>
        <v>1772.3165000000001</v>
      </c>
      <c r="D68" s="66">
        <f t="shared" si="2"/>
        <v>1.981430093330828</v>
      </c>
      <c r="E68" s="14"/>
      <c r="F68" s="15"/>
      <c r="G68" s="8"/>
      <c r="H68" s="2"/>
      <c r="I68" s="2"/>
      <c r="J68" s="2"/>
      <c r="K68" s="2"/>
      <c r="L68" s="2"/>
      <c r="M68" s="2"/>
      <c r="N68" s="2"/>
      <c r="O68" s="1"/>
      <c r="P68" s="1"/>
      <c r="Q68" s="1"/>
      <c r="R68" s="1"/>
      <c r="S68" s="1"/>
    </row>
    <row r="69" spans="1:19" ht="15.75">
      <c r="A69" s="2"/>
      <c r="B69" s="61">
        <f t="shared" si="0"/>
        <v>11</v>
      </c>
      <c r="C69" s="62">
        <f t="shared" si="1"/>
        <v>1786.95304</v>
      </c>
      <c r="D69" s="63">
        <f t="shared" si="2"/>
        <v>1.9912767350914822</v>
      </c>
      <c r="E69" s="14"/>
      <c r="F69" s="15"/>
      <c r="G69" s="8"/>
      <c r="H69" s="2"/>
      <c r="I69" s="2"/>
      <c r="J69" s="2"/>
      <c r="K69" s="2"/>
      <c r="L69" s="2"/>
      <c r="M69" s="2"/>
      <c r="N69" s="2"/>
      <c r="O69" s="1"/>
      <c r="P69" s="1"/>
      <c r="Q69" s="1"/>
      <c r="R69" s="1"/>
      <c r="S69" s="1"/>
    </row>
    <row r="70" spans="1:19" ht="15.75">
      <c r="A70" s="2"/>
      <c r="B70" s="64">
        <f t="shared" si="0"/>
        <v>12</v>
      </c>
      <c r="C70" s="65">
        <f t="shared" si="1"/>
        <v>1801.66706</v>
      </c>
      <c r="D70" s="66">
        <f t="shared" si="2"/>
        <v>2.001110961768905</v>
      </c>
      <c r="E70" s="14"/>
      <c r="F70" s="15"/>
      <c r="G70" s="8"/>
      <c r="H70" s="2"/>
      <c r="I70" s="2"/>
      <c r="J70" s="2"/>
      <c r="K70" s="2"/>
      <c r="L70" s="2"/>
      <c r="M70" s="2"/>
      <c r="N70" s="2"/>
      <c r="O70" s="1"/>
      <c r="P70" s="1"/>
      <c r="Q70" s="1"/>
      <c r="R70" s="1"/>
      <c r="S70" s="1"/>
    </row>
    <row r="71" spans="1:19" ht="15.75">
      <c r="A71" s="2"/>
      <c r="B71" s="61">
        <f t="shared" si="0"/>
        <v>13</v>
      </c>
      <c r="C71" s="62">
        <f t="shared" si="1"/>
        <v>1816.45856</v>
      </c>
      <c r="D71" s="63">
        <f t="shared" si="2"/>
        <v>2.0109323885836785</v>
      </c>
      <c r="E71" s="14"/>
      <c r="F71" s="15"/>
      <c r="G71" s="8"/>
      <c r="H71" s="2"/>
      <c r="I71" s="2"/>
      <c r="J71" s="2"/>
      <c r="K71" s="2"/>
      <c r="L71" s="2"/>
      <c r="M71" s="2"/>
      <c r="N71" s="2"/>
      <c r="O71" s="1"/>
      <c r="P71" s="1"/>
      <c r="Q71" s="1"/>
      <c r="R71" s="1"/>
      <c r="S71" s="1"/>
    </row>
    <row r="72" spans="1:19" ht="15.75">
      <c r="A72" s="2"/>
      <c r="B72" s="64">
        <f t="shared" si="0"/>
        <v>14</v>
      </c>
      <c r="C72" s="65">
        <f t="shared" si="1"/>
        <v>1831.32754</v>
      </c>
      <c r="D72" s="66">
        <f t="shared" si="2"/>
        <v>2.020740637080497</v>
      </c>
      <c r="E72" s="14"/>
      <c r="F72" s="15"/>
      <c r="G72" s="8"/>
      <c r="H72" s="2"/>
      <c r="I72" s="2"/>
      <c r="J72" s="2"/>
      <c r="K72" s="2"/>
      <c r="L72" s="2"/>
      <c r="M72" s="2"/>
      <c r="N72" s="2"/>
      <c r="O72" s="1"/>
      <c r="P72" s="1"/>
      <c r="Q72" s="1"/>
      <c r="R72" s="1"/>
      <c r="S72" s="1"/>
    </row>
    <row r="73" spans="1:19" ht="15.75">
      <c r="A73" s="2"/>
      <c r="B73" s="61">
        <f aca="true" t="shared" si="3" ref="B73:B136">B72+1</f>
        <v>15</v>
      </c>
      <c r="C73" s="62">
        <f aca="true" t="shared" si="4" ref="C73:C136">(+$D$5)*(1+((B73-$C$5)*$F$5)+($G$5*(B73-$C$5)*(B73-$C$5)))</f>
        <v>1846.274</v>
      </c>
      <c r="D73" s="63">
        <f aca="true" t="shared" si="5" ref="D73:D136">($G$7/($G$8+C73)*C73)</f>
        <v>2.03053533508979</v>
      </c>
      <c r="E73" s="14"/>
      <c r="F73" s="15"/>
      <c r="G73" s="8"/>
      <c r="H73" s="2"/>
      <c r="I73" s="2"/>
      <c r="J73" s="2"/>
      <c r="K73" s="2"/>
      <c r="L73" s="2"/>
      <c r="M73" s="2"/>
      <c r="N73" s="2"/>
      <c r="O73" s="1"/>
      <c r="P73" s="1"/>
      <c r="Q73" s="1"/>
      <c r="R73" s="1"/>
      <c r="S73" s="1"/>
    </row>
    <row r="74" spans="1:19" ht="15.75">
      <c r="A74" s="2"/>
      <c r="B74" s="64">
        <f t="shared" si="3"/>
        <v>16</v>
      </c>
      <c r="C74" s="65">
        <f t="shared" si="4"/>
        <v>1861.29794</v>
      </c>
      <c r="D74" s="66">
        <f t="shared" si="5"/>
        <v>2.0403161166884876</v>
      </c>
      <c r="E74" s="14"/>
      <c r="F74" s="15"/>
      <c r="G74" s="8"/>
      <c r="H74" s="2"/>
      <c r="I74" s="2"/>
      <c r="J74" s="2"/>
      <c r="K74" s="2"/>
      <c r="L74" s="2"/>
      <c r="M74" s="2"/>
      <c r="N74" s="2"/>
      <c r="O74" s="1"/>
      <c r="P74" s="1"/>
      <c r="Q74" s="1"/>
      <c r="R74" s="1"/>
      <c r="S74" s="1"/>
    </row>
    <row r="75" spans="1:19" ht="15.75">
      <c r="A75" s="2"/>
      <c r="B75" s="61">
        <f t="shared" si="3"/>
        <v>17</v>
      </c>
      <c r="C75" s="62">
        <f t="shared" si="4"/>
        <v>1876.39936</v>
      </c>
      <c r="D75" s="63">
        <f t="shared" si="5"/>
        <v>2.050082622159968</v>
      </c>
      <c r="E75" s="14"/>
      <c r="F75" s="15"/>
      <c r="G75" s="8"/>
      <c r="H75" s="2"/>
      <c r="I75" s="2"/>
      <c r="J75" s="2"/>
      <c r="K75" s="2"/>
      <c r="L75" s="2"/>
      <c r="M75" s="2"/>
      <c r="N75" s="2"/>
      <c r="O75" s="1"/>
      <c r="P75" s="1"/>
      <c r="Q75" s="1"/>
      <c r="R75" s="1"/>
      <c r="S75" s="1"/>
    </row>
    <row r="76" spans="1:19" ht="15.75">
      <c r="A76" s="2"/>
      <c r="B76" s="64">
        <f t="shared" si="3"/>
        <v>18</v>
      </c>
      <c r="C76" s="65">
        <f t="shared" si="4"/>
        <v>1891.57826</v>
      </c>
      <c r="D76" s="66">
        <f t="shared" si="5"/>
        <v>2.059834497953216</v>
      </c>
      <c r="E76" s="14"/>
      <c r="F76" s="15"/>
      <c r="G76" s="8"/>
      <c r="H76" s="2"/>
      <c r="I76" s="2"/>
      <c r="J76" s="2"/>
      <c r="K76" s="2"/>
      <c r="L76" s="2"/>
      <c r="M76" s="2"/>
      <c r="N76" s="2"/>
      <c r="O76" s="1"/>
      <c r="P76" s="1"/>
      <c r="Q76" s="1"/>
      <c r="R76" s="1"/>
      <c r="S76" s="1"/>
    </row>
    <row r="77" spans="1:19" ht="15.75">
      <c r="A77" s="2"/>
      <c r="B77" s="61">
        <f t="shared" si="3"/>
        <v>19</v>
      </c>
      <c r="C77" s="62">
        <f t="shared" si="4"/>
        <v>1906.83464</v>
      </c>
      <c r="D77" s="63">
        <f t="shared" si="5"/>
        <v>2.069571396641231</v>
      </c>
      <c r="E77" s="14"/>
      <c r="F77" s="15"/>
      <c r="G77" s="8"/>
      <c r="H77" s="2"/>
      <c r="I77" s="2"/>
      <c r="J77" s="2"/>
      <c r="K77" s="2"/>
      <c r="L77" s="2"/>
      <c r="M77" s="2"/>
      <c r="N77" s="2"/>
      <c r="O77" s="1"/>
      <c r="P77" s="1"/>
      <c r="Q77" s="1"/>
      <c r="R77" s="1"/>
      <c r="S77" s="1"/>
    </row>
    <row r="78" spans="1:19" ht="15.75">
      <c r="A78" s="2"/>
      <c r="B78" s="64">
        <f t="shared" si="3"/>
        <v>20</v>
      </c>
      <c r="C78" s="65">
        <f t="shared" si="4"/>
        <v>1922.1685</v>
      </c>
      <c r="D78" s="66">
        <f t="shared" si="5"/>
        <v>2.0792929768787096</v>
      </c>
      <c r="E78" s="14"/>
      <c r="F78" s="15"/>
      <c r="G78" s="8"/>
      <c r="H78" s="2"/>
      <c r="I78" s="2"/>
      <c r="J78" s="2"/>
      <c r="K78" s="2"/>
      <c r="L78" s="2"/>
      <c r="M78" s="2"/>
      <c r="N78" s="2"/>
      <c r="O78" s="1"/>
      <c r="P78" s="1"/>
      <c r="Q78" s="1"/>
      <c r="R78" s="1"/>
      <c r="S78" s="1"/>
    </row>
    <row r="79" spans="1:19" ht="15.75">
      <c r="A79" s="2"/>
      <c r="B79" s="61">
        <f t="shared" si="3"/>
        <v>21</v>
      </c>
      <c r="C79" s="62">
        <f t="shared" si="4"/>
        <v>1937.5798399999999</v>
      </c>
      <c r="D79" s="63">
        <f t="shared" si="5"/>
        <v>2.0889989033590415</v>
      </c>
      <c r="E79" s="14"/>
      <c r="F79" s="15"/>
      <c r="G79" s="8"/>
      <c r="H79" s="2"/>
      <c r="I79" s="2"/>
      <c r="J79" s="2"/>
      <c r="K79" s="2"/>
      <c r="L79" s="2"/>
      <c r="M79" s="2"/>
      <c r="N79" s="2"/>
      <c r="O79" s="1"/>
      <c r="P79" s="1"/>
      <c r="Q79" s="1"/>
      <c r="R79" s="1"/>
      <c r="S79" s="1"/>
    </row>
    <row r="80" spans="1:19" ht="15.75">
      <c r="A80" s="2"/>
      <c r="B80" s="64">
        <f t="shared" si="3"/>
        <v>22</v>
      </c>
      <c r="C80" s="65">
        <f t="shared" si="4"/>
        <v>1953.06866</v>
      </c>
      <c r="D80" s="66">
        <f t="shared" si="5"/>
        <v>2.0986888467706386</v>
      </c>
      <c r="E80" s="14"/>
      <c r="F80" s="15"/>
      <c r="G80" s="8"/>
      <c r="H80" s="2"/>
      <c r="I80" s="2"/>
      <c r="J80" s="2"/>
      <c r="K80" s="2"/>
      <c r="L80" s="2"/>
      <c r="M80" s="2"/>
      <c r="N80" s="2"/>
      <c r="O80" s="1"/>
      <c r="P80" s="1"/>
      <c r="Q80" s="1"/>
      <c r="R80" s="1"/>
      <c r="S80" s="1"/>
    </row>
    <row r="81" spans="1:19" ht="15.75">
      <c r="A81" s="2"/>
      <c r="B81" s="61">
        <f t="shared" si="3"/>
        <v>23</v>
      </c>
      <c r="C81" s="62">
        <f t="shared" si="4"/>
        <v>1968.6349599999999</v>
      </c>
      <c r="D81" s="63">
        <f t="shared" si="5"/>
        <v>2.1083624837526385</v>
      </c>
      <c r="E81" s="14"/>
      <c r="F81" s="15"/>
      <c r="G81" s="8"/>
      <c r="H81" s="2"/>
      <c r="I81" s="2"/>
      <c r="J81" s="2"/>
      <c r="K81" s="2"/>
      <c r="L81" s="2"/>
      <c r="M81" s="2"/>
      <c r="N81" s="2"/>
      <c r="O81" s="1"/>
      <c r="P81" s="1"/>
      <c r="Q81" s="1"/>
      <c r="R81" s="1"/>
      <c r="S81" s="1"/>
    </row>
    <row r="82" spans="1:19" ht="15.75">
      <c r="A82" s="2"/>
      <c r="B82" s="64">
        <f t="shared" si="3"/>
        <v>24</v>
      </c>
      <c r="C82" s="65">
        <f t="shared" si="4"/>
        <v>1984.27874</v>
      </c>
      <c r="D82" s="66">
        <f t="shared" si="5"/>
        <v>2.1180194968500103</v>
      </c>
      <c r="E82" s="14"/>
      <c r="F82" s="15"/>
      <c r="G82" s="8"/>
      <c r="H82" s="2"/>
      <c r="I82" s="2"/>
      <c r="J82" s="2"/>
      <c r="K82" s="2"/>
      <c r="L82" s="2"/>
      <c r="M82" s="2"/>
      <c r="N82" s="2"/>
      <c r="O82" s="1"/>
      <c r="P82" s="1"/>
      <c r="Q82" s="1"/>
      <c r="R82" s="1"/>
      <c r="S82" s="1"/>
    </row>
    <row r="83" spans="1:19" ht="15.75">
      <c r="A83" s="2"/>
      <c r="B83" s="61">
        <f t="shared" si="3"/>
        <v>25</v>
      </c>
      <c r="C83" s="62">
        <f t="shared" si="4"/>
        <v>2000</v>
      </c>
      <c r="D83" s="63">
        <f t="shared" si="5"/>
        <v>2.127659574468085</v>
      </c>
      <c r="E83" s="14"/>
      <c r="F83" s="15"/>
      <c r="G83" s="8"/>
      <c r="H83" s="2"/>
      <c r="I83" s="2"/>
      <c r="J83" s="2"/>
      <c r="K83" s="2"/>
      <c r="L83" s="2"/>
      <c r="M83" s="2"/>
      <c r="N83" s="2"/>
      <c r="O83" s="1"/>
      <c r="P83" s="1"/>
      <c r="Q83" s="1"/>
      <c r="R83" s="1"/>
      <c r="S83" s="1"/>
    </row>
    <row r="84" spans="1:19" ht="15.75">
      <c r="A84" s="2"/>
      <c r="B84" s="64">
        <f t="shared" si="3"/>
        <v>26</v>
      </c>
      <c r="C84" s="65">
        <f t="shared" si="4"/>
        <v>2015.7987400000002</v>
      </c>
      <c r="D84" s="66">
        <f t="shared" si="5"/>
        <v>2.1372824108265487</v>
      </c>
      <c r="E84" s="14"/>
      <c r="F84" s="15"/>
      <c r="G84" s="8"/>
      <c r="H84" s="2"/>
      <c r="I84" s="2"/>
      <c r="J84" s="2"/>
      <c r="K84" s="2"/>
      <c r="L84" s="2"/>
      <c r="M84" s="2"/>
      <c r="N84" s="2"/>
      <c r="O84" s="1"/>
      <c r="P84" s="1"/>
      <c r="Q84" s="1"/>
      <c r="R84" s="1"/>
      <c r="S84" s="1"/>
    </row>
    <row r="85" spans="1:19" ht="15.75">
      <c r="A85" s="2"/>
      <c r="B85" s="61">
        <f t="shared" si="3"/>
        <v>27</v>
      </c>
      <c r="C85" s="62">
        <f t="shared" si="4"/>
        <v>2031.67496</v>
      </c>
      <c r="D85" s="63">
        <f t="shared" si="5"/>
        <v>2.1468877059129183</v>
      </c>
      <c r="E85" s="14"/>
      <c r="F85" s="15"/>
      <c r="G85" s="8"/>
      <c r="H85" s="2"/>
      <c r="I85" s="2"/>
      <c r="J85" s="2"/>
      <c r="K85" s="2"/>
      <c r="L85" s="2"/>
      <c r="M85" s="2"/>
      <c r="N85" s="2"/>
      <c r="O85" s="1"/>
      <c r="P85" s="1"/>
      <c r="Q85" s="1"/>
      <c r="R85" s="1"/>
      <c r="S85" s="1"/>
    </row>
    <row r="86" spans="1:19" ht="15.75">
      <c r="A86" s="2"/>
      <c r="B86" s="64">
        <f t="shared" si="3"/>
        <v>28</v>
      </c>
      <c r="C86" s="65">
        <f t="shared" si="4"/>
        <v>2047.62866</v>
      </c>
      <c r="D86" s="66">
        <f t="shared" si="5"/>
        <v>2.1564751654355376</v>
      </c>
      <c r="E86" s="14"/>
      <c r="F86" s="15"/>
      <c r="G86" s="8"/>
      <c r="H86" s="2"/>
      <c r="I86" s="2"/>
      <c r="J86" s="2"/>
      <c r="K86" s="2"/>
      <c r="L86" s="2"/>
      <c r="M86" s="2"/>
      <c r="N86" s="2"/>
      <c r="O86" s="1"/>
      <c r="P86" s="1"/>
      <c r="Q86" s="1"/>
      <c r="R86" s="1"/>
      <c r="S86" s="1"/>
    </row>
    <row r="87" spans="1:19" ht="15.75">
      <c r="A87" s="2"/>
      <c r="B87" s="61">
        <f t="shared" si="3"/>
        <v>29</v>
      </c>
      <c r="C87" s="62">
        <f t="shared" si="4"/>
        <v>2063.6598400000003</v>
      </c>
      <c r="D87" s="63">
        <f t="shared" si="5"/>
        <v>2.1660445007761093</v>
      </c>
      <c r="E87" s="14"/>
      <c r="F87" s="15"/>
      <c r="G87" s="8"/>
      <c r="H87" s="2"/>
      <c r="I87" s="2"/>
      <c r="J87" s="2"/>
      <c r="K87" s="2"/>
      <c r="L87" s="2"/>
      <c r="M87" s="2"/>
      <c r="N87" s="2"/>
      <c r="O87" s="1"/>
      <c r="P87" s="1"/>
      <c r="Q87" s="1"/>
      <c r="R87" s="1"/>
      <c r="S87" s="1"/>
    </row>
    <row r="88" spans="1:19" ht="15.75">
      <c r="A88" s="2"/>
      <c r="B88" s="64">
        <f t="shared" si="3"/>
        <v>30</v>
      </c>
      <c r="C88" s="65">
        <f t="shared" si="4"/>
        <v>2079.7685</v>
      </c>
      <c r="D88" s="66">
        <f t="shared" si="5"/>
        <v>2.1755954289417994</v>
      </c>
      <c r="E88" s="14"/>
      <c r="F88" s="15"/>
      <c r="G88" s="8"/>
      <c r="H88" s="2"/>
      <c r="I88" s="2"/>
      <c r="J88" s="2"/>
      <c r="K88" s="2"/>
      <c r="L88" s="2"/>
      <c r="M88" s="2"/>
      <c r="N88" s="2"/>
      <c r="O88" s="1"/>
      <c r="P88" s="1"/>
      <c r="Q88" s="1"/>
      <c r="R88" s="1"/>
      <c r="S88" s="1"/>
    </row>
    <row r="89" spans="1:19" ht="15.75">
      <c r="A89" s="2"/>
      <c r="B89" s="61">
        <f t="shared" si="3"/>
        <v>31</v>
      </c>
      <c r="C89" s="62">
        <f t="shared" si="4"/>
        <v>2095.95464</v>
      </c>
      <c r="D89" s="63">
        <f t="shared" si="5"/>
        <v>2.185127672516936</v>
      </c>
      <c r="E89" s="14"/>
      <c r="F89" s="15"/>
      <c r="G89" s="8"/>
      <c r="H89" s="2"/>
      <c r="I89" s="2"/>
      <c r="J89" s="2"/>
      <c r="K89" s="2"/>
      <c r="L89" s="2"/>
      <c r="M89" s="2"/>
      <c r="N89" s="2"/>
      <c r="O89" s="1"/>
      <c r="P89" s="1"/>
      <c r="Q89" s="1"/>
      <c r="R89" s="1"/>
      <c r="S89" s="1"/>
    </row>
    <row r="90" spans="1:19" ht="15.75">
      <c r="A90" s="2"/>
      <c r="B90" s="64">
        <f t="shared" si="3"/>
        <v>32</v>
      </c>
      <c r="C90" s="65">
        <f t="shared" si="4"/>
        <v>2112.21826</v>
      </c>
      <c r="D90" s="66">
        <f t="shared" si="5"/>
        <v>2.19464095961433</v>
      </c>
      <c r="E90" s="14"/>
      <c r="F90" s="15"/>
      <c r="G90" s="8"/>
      <c r="H90" s="2"/>
      <c r="I90" s="2"/>
      <c r="J90" s="2"/>
      <c r="K90" s="2"/>
      <c r="L90" s="2"/>
      <c r="M90" s="2"/>
      <c r="N90" s="2"/>
      <c r="O90" s="1"/>
      <c r="P90" s="1"/>
      <c r="Q90" s="1"/>
      <c r="R90" s="1"/>
      <c r="S90" s="1"/>
    </row>
    <row r="91" spans="1:19" ht="15.75">
      <c r="A91" s="2"/>
      <c r="B91" s="61">
        <f t="shared" si="3"/>
        <v>33</v>
      </c>
      <c r="C91" s="62">
        <f t="shared" si="4"/>
        <v>2128.55936</v>
      </c>
      <c r="D91" s="63">
        <f t="shared" si="5"/>
        <v>2.204135023826237</v>
      </c>
      <c r="E91" s="14"/>
      <c r="F91" s="15"/>
      <c r="G91" s="8"/>
      <c r="H91" s="2"/>
      <c r="I91" s="2"/>
      <c r="J91" s="2"/>
      <c r="K91" s="2"/>
      <c r="L91" s="2"/>
      <c r="M91" s="2"/>
      <c r="N91" s="2"/>
      <c r="O91" s="1"/>
      <c r="P91" s="1"/>
      <c r="Q91" s="1"/>
      <c r="R91" s="1"/>
      <c r="S91" s="1"/>
    </row>
    <row r="92" spans="1:19" ht="15.75">
      <c r="A92" s="2"/>
      <c r="B92" s="64">
        <f t="shared" si="3"/>
        <v>34</v>
      </c>
      <c r="C92" s="65">
        <f t="shared" si="4"/>
        <v>2144.9779399999998</v>
      </c>
      <c r="D92" s="66">
        <f t="shared" si="5"/>
        <v>2.2136096041749984</v>
      </c>
      <c r="E92" s="14"/>
      <c r="F92" s="15"/>
      <c r="G92" s="8"/>
      <c r="H92" s="2"/>
      <c r="I92" s="2"/>
      <c r="J92" s="2"/>
      <c r="K92" s="2"/>
      <c r="L92" s="2"/>
      <c r="M92" s="2"/>
      <c r="N92" s="2"/>
      <c r="O92" s="1"/>
      <c r="P92" s="1"/>
      <c r="Q92" s="1"/>
      <c r="R92" s="1"/>
      <c r="S92" s="1"/>
    </row>
    <row r="93" spans="1:19" ht="15.75">
      <c r="A93" s="2"/>
      <c r="B93" s="61">
        <f t="shared" si="3"/>
        <v>35</v>
      </c>
      <c r="C93" s="62">
        <f t="shared" si="4"/>
        <v>2161.474</v>
      </c>
      <c r="D93" s="63">
        <f t="shared" si="5"/>
        <v>2.2230644450633696</v>
      </c>
      <c r="E93" s="14"/>
      <c r="F93" s="15"/>
      <c r="G93" s="8"/>
      <c r="H93" s="2"/>
      <c r="I93" s="2"/>
      <c r="J93" s="2"/>
      <c r="K93" s="2"/>
      <c r="L93" s="2"/>
      <c r="M93" s="2"/>
      <c r="N93" s="2"/>
      <c r="O93" s="1"/>
      <c r="P93" s="1"/>
      <c r="Q93" s="1"/>
      <c r="R93" s="1"/>
      <c r="S93" s="1"/>
    </row>
    <row r="94" spans="1:19" ht="15.75">
      <c r="A94" s="2"/>
      <c r="B94" s="64">
        <f t="shared" si="3"/>
        <v>36</v>
      </c>
      <c r="C94" s="65">
        <f t="shared" si="4"/>
        <v>2178.04754</v>
      </c>
      <c r="D94" s="66">
        <f t="shared" si="5"/>
        <v>2.2324992962245713</v>
      </c>
      <c r="E94" s="14"/>
      <c r="F94" s="15"/>
      <c r="G94" s="8"/>
      <c r="H94" s="2"/>
      <c r="I94" s="2"/>
      <c r="J94" s="2"/>
      <c r="K94" s="2"/>
      <c r="L94" s="2"/>
      <c r="M94" s="2"/>
      <c r="N94" s="2"/>
      <c r="O94" s="1"/>
      <c r="P94" s="1"/>
      <c r="Q94" s="1"/>
      <c r="R94" s="1"/>
      <c r="S94" s="1"/>
    </row>
    <row r="95" spans="1:19" ht="15.75">
      <c r="A95" s="2"/>
      <c r="B95" s="61">
        <f t="shared" si="3"/>
        <v>37</v>
      </c>
      <c r="C95" s="62">
        <f t="shared" si="4"/>
        <v>2194.69856</v>
      </c>
      <c r="D95" s="63">
        <f t="shared" si="5"/>
        <v>2.241913912672081</v>
      </c>
      <c r="E95" s="14"/>
      <c r="F95" s="15"/>
      <c r="G95" s="8"/>
      <c r="H95" s="2"/>
      <c r="I95" s="2"/>
      <c r="J95" s="2"/>
      <c r="K95" s="2"/>
      <c r="L95" s="2"/>
      <c r="M95" s="2"/>
      <c r="N95" s="2"/>
      <c r="O95" s="1"/>
      <c r="P95" s="1"/>
      <c r="Q95" s="1"/>
      <c r="R95" s="1"/>
      <c r="S95" s="1"/>
    </row>
    <row r="96" spans="1:19" ht="15.75">
      <c r="A96" s="2"/>
      <c r="B96" s="64">
        <f t="shared" si="3"/>
        <v>38</v>
      </c>
      <c r="C96" s="65">
        <f t="shared" si="4"/>
        <v>2211.42706</v>
      </c>
      <c r="D96" s="66">
        <f t="shared" si="5"/>
        <v>2.2513080546491917</v>
      </c>
      <c r="E96" s="14"/>
      <c r="F96" s="15"/>
      <c r="G96" s="8"/>
      <c r="H96" s="2"/>
      <c r="I96" s="2"/>
      <c r="J96" s="2"/>
      <c r="K96" s="2"/>
      <c r="L96" s="2"/>
      <c r="M96" s="2"/>
      <c r="N96" s="2"/>
      <c r="O96" s="1"/>
      <c r="P96" s="1"/>
      <c r="Q96" s="1"/>
      <c r="R96" s="1"/>
      <c r="S96" s="1"/>
    </row>
    <row r="97" spans="1:19" ht="15.75">
      <c r="A97" s="2"/>
      <c r="B97" s="61">
        <f t="shared" si="3"/>
        <v>39</v>
      </c>
      <c r="C97" s="62">
        <f t="shared" si="4"/>
        <v>2228.23304</v>
      </c>
      <c r="D97" s="63">
        <f t="shared" si="5"/>
        <v>2.2606814875783554</v>
      </c>
      <c r="E97" s="14"/>
      <c r="F97" s="15"/>
      <c r="G97" s="8"/>
      <c r="H97" s="2"/>
      <c r="I97" s="2"/>
      <c r="J97" s="2"/>
      <c r="K97" s="2"/>
      <c r="L97" s="2"/>
      <c r="M97" s="2"/>
      <c r="N97" s="2"/>
      <c r="O97" s="1"/>
      <c r="P97" s="1"/>
      <c r="Q97" s="1"/>
      <c r="R97" s="1"/>
      <c r="S97" s="1"/>
    </row>
    <row r="98" spans="1:19" ht="15.75">
      <c r="A98" s="2"/>
      <c r="B98" s="64">
        <f t="shared" si="3"/>
        <v>40</v>
      </c>
      <c r="C98" s="65">
        <f t="shared" si="4"/>
        <v>2245.1165</v>
      </c>
      <c r="D98" s="66">
        <f t="shared" si="5"/>
        <v>2.270033982010333</v>
      </c>
      <c r="E98" s="14"/>
      <c r="F98" s="15"/>
      <c r="G98" s="8"/>
      <c r="H98" s="2"/>
      <c r="I98" s="2"/>
      <c r="J98" s="2"/>
      <c r="K98" s="2"/>
      <c r="L98" s="2"/>
      <c r="M98" s="2"/>
      <c r="N98" s="2"/>
      <c r="O98" s="1"/>
      <c r="P98" s="1"/>
      <c r="Q98" s="1"/>
      <c r="R98" s="1"/>
      <c r="S98" s="1"/>
    </row>
    <row r="99" spans="1:19" ht="15.75">
      <c r="A99" s="2"/>
      <c r="B99" s="61">
        <f t="shared" si="3"/>
        <v>41</v>
      </c>
      <c r="C99" s="62">
        <f t="shared" si="4"/>
        <v>2262.07744</v>
      </c>
      <c r="D99" s="63">
        <f t="shared" si="5"/>
        <v>2.2793653135731793</v>
      </c>
      <c r="E99" s="14"/>
      <c r="F99" s="15"/>
      <c r="G99" s="8"/>
      <c r="H99" s="2"/>
      <c r="I99" s="2"/>
      <c r="J99" s="2"/>
      <c r="K99" s="2"/>
      <c r="L99" s="2"/>
      <c r="M99" s="2"/>
      <c r="N99" s="2"/>
      <c r="O99" s="1"/>
      <c r="P99" s="1"/>
      <c r="Q99" s="1"/>
      <c r="R99" s="1"/>
      <c r="S99" s="1"/>
    </row>
    <row r="100" spans="1:19" ht="15.75">
      <c r="A100" s="2"/>
      <c r="B100" s="64">
        <f t="shared" si="3"/>
        <v>42</v>
      </c>
      <c r="C100" s="65">
        <f t="shared" si="4"/>
        <v>2279.11586</v>
      </c>
      <c r="D100" s="66">
        <f t="shared" si="5"/>
        <v>2.2886752629210765</v>
      </c>
      <c r="E100" s="14"/>
      <c r="F100" s="15"/>
      <c r="G100" s="8"/>
      <c r="H100" s="2"/>
      <c r="I100" s="2"/>
      <c r="J100" s="2"/>
      <c r="K100" s="2"/>
      <c r="L100" s="2"/>
      <c r="M100" s="2"/>
      <c r="N100" s="2"/>
      <c r="O100" s="1"/>
      <c r="P100" s="1"/>
      <c r="Q100" s="1"/>
      <c r="R100" s="1"/>
      <c r="S100" s="1"/>
    </row>
    <row r="101" spans="1:19" ht="15.75">
      <c r="A101" s="2"/>
      <c r="B101" s="61">
        <f t="shared" si="3"/>
        <v>43</v>
      </c>
      <c r="C101" s="62">
        <f t="shared" si="4"/>
        <v>2296.23176</v>
      </c>
      <c r="D101" s="63">
        <f t="shared" si="5"/>
        <v>2.2979636156830323</v>
      </c>
      <c r="E101" s="14"/>
      <c r="F101" s="15"/>
      <c r="G101" s="8"/>
      <c r="H101" s="2"/>
      <c r="I101" s="2"/>
      <c r="J101" s="2"/>
      <c r="K101" s="2"/>
      <c r="L101" s="2"/>
      <c r="M101" s="2"/>
      <c r="N101" s="2"/>
      <c r="O101" s="1"/>
      <c r="P101" s="1"/>
      <c r="Q101" s="1"/>
      <c r="R101" s="1"/>
      <c r="S101" s="1"/>
    </row>
    <row r="102" spans="1:19" ht="15.75">
      <c r="A102" s="2"/>
      <c r="B102" s="64">
        <f t="shared" si="3"/>
        <v>44</v>
      </c>
      <c r="C102" s="65">
        <f t="shared" si="4"/>
        <v>2313.4251400000003</v>
      </c>
      <c r="D102" s="66">
        <f t="shared" si="5"/>
        <v>2.307230162411481</v>
      </c>
      <c r="E102" s="14"/>
      <c r="F102" s="15"/>
      <c r="G102" s="8"/>
      <c r="H102" s="2"/>
      <c r="I102" s="2"/>
      <c r="J102" s="2"/>
      <c r="K102" s="2"/>
      <c r="L102" s="2"/>
      <c r="M102" s="2"/>
      <c r="N102" s="2"/>
      <c r="O102" s="1"/>
      <c r="P102" s="1"/>
      <c r="Q102" s="1"/>
      <c r="R102" s="1"/>
      <c r="S102" s="1"/>
    </row>
    <row r="103" spans="1:19" ht="15.75">
      <c r="A103" s="2"/>
      <c r="B103" s="61">
        <f t="shared" si="3"/>
        <v>45</v>
      </c>
      <c r="C103" s="62">
        <f t="shared" si="4"/>
        <v>2330.696</v>
      </c>
      <c r="D103" s="63">
        <f t="shared" si="5"/>
        <v>2.31647469853078</v>
      </c>
      <c r="E103" s="14"/>
      <c r="F103" s="15"/>
      <c r="G103" s="8"/>
      <c r="H103" s="2"/>
      <c r="I103" s="2"/>
      <c r="J103" s="2"/>
      <c r="K103" s="2"/>
      <c r="L103" s="2"/>
      <c r="M103" s="2"/>
      <c r="N103" s="2"/>
      <c r="O103" s="1"/>
      <c r="P103" s="1"/>
      <c r="Q103" s="1"/>
      <c r="R103" s="1"/>
      <c r="S103" s="1"/>
    </row>
    <row r="104" spans="1:19" ht="15.75">
      <c r="A104" s="2"/>
      <c r="B104" s="64">
        <f t="shared" si="3"/>
        <v>46</v>
      </c>
      <c r="C104" s="65">
        <f t="shared" si="4"/>
        <v>2348.04434</v>
      </c>
      <c r="D104" s="66">
        <f t="shared" si="5"/>
        <v>2.3256970242856463</v>
      </c>
      <c r="E104" s="14"/>
      <c r="F104" s="15"/>
      <c r="G104" s="8"/>
      <c r="H104" s="2"/>
      <c r="I104" s="2"/>
      <c r="J104" s="2"/>
      <c r="K104" s="2"/>
      <c r="L104" s="2"/>
      <c r="M104" s="2"/>
      <c r="N104" s="2"/>
      <c r="O104" s="1"/>
      <c r="P104" s="1"/>
      <c r="Q104" s="1"/>
      <c r="R104" s="1"/>
      <c r="S104" s="1"/>
    </row>
    <row r="105" spans="1:19" ht="15.75">
      <c r="A105" s="2"/>
      <c r="B105" s="61">
        <f t="shared" si="3"/>
        <v>47</v>
      </c>
      <c r="C105" s="62">
        <f t="shared" si="4"/>
        <v>2365.4701600000003</v>
      </c>
      <c r="D105" s="63">
        <f t="shared" si="5"/>
        <v>2.334896944689533</v>
      </c>
      <c r="E105" s="14"/>
      <c r="F105" s="15"/>
      <c r="G105" s="8"/>
      <c r="H105" s="2"/>
      <c r="I105" s="2"/>
      <c r="J105" s="2"/>
      <c r="K105" s="2"/>
      <c r="L105" s="2"/>
      <c r="M105" s="2"/>
      <c r="N105" s="2"/>
      <c r="O105" s="1"/>
      <c r="P105" s="1"/>
      <c r="Q105" s="1"/>
      <c r="R105" s="1"/>
      <c r="S105" s="1"/>
    </row>
    <row r="106" spans="1:19" ht="15.75">
      <c r="A106" s="2"/>
      <c r="B106" s="64">
        <f t="shared" si="3"/>
        <v>48</v>
      </c>
      <c r="C106" s="65">
        <f t="shared" si="4"/>
        <v>2382.97346</v>
      </c>
      <c r="D106" s="66">
        <f t="shared" si="5"/>
        <v>2.344074269472971</v>
      </c>
      <c r="E106" s="14"/>
      <c r="F106" s="15"/>
      <c r="G106" s="8"/>
      <c r="H106" s="2"/>
      <c r="I106" s="2"/>
      <c r="J106" s="2"/>
      <c r="K106" s="2"/>
      <c r="L106" s="2"/>
      <c r="M106" s="2"/>
      <c r="N106" s="2"/>
      <c r="O106" s="1"/>
      <c r="P106" s="1"/>
      <c r="Q106" s="1"/>
      <c r="R106" s="1"/>
      <c r="S106" s="1"/>
    </row>
    <row r="107" spans="1:19" ht="15.75">
      <c r="A107" s="2"/>
      <c r="B107" s="61">
        <f t="shared" si="3"/>
        <v>49</v>
      </c>
      <c r="C107" s="62">
        <f t="shared" si="4"/>
        <v>2400.55424</v>
      </c>
      <c r="D107" s="63">
        <f t="shared" si="5"/>
        <v>2.3532288130318952</v>
      </c>
      <c r="E107" s="14"/>
      <c r="F107" s="15"/>
      <c r="G107" s="8"/>
      <c r="H107" s="2"/>
      <c r="I107" s="2"/>
      <c r="J107" s="2"/>
      <c r="K107" s="2"/>
      <c r="L107" s="2"/>
      <c r="M107" s="2"/>
      <c r="N107" s="2"/>
      <c r="O107" s="1"/>
      <c r="P107" s="1"/>
      <c r="Q107" s="1"/>
      <c r="R107" s="1"/>
      <c r="S107" s="1"/>
    </row>
    <row r="108" spans="1:19" ht="15.75">
      <c r="A108" s="2"/>
      <c r="B108" s="64">
        <f t="shared" si="3"/>
        <v>50</v>
      </c>
      <c r="C108" s="65">
        <f t="shared" si="4"/>
        <v>2418.2125</v>
      </c>
      <c r="D108" s="66">
        <f t="shared" si="5"/>
        <v>2.362360394375967</v>
      </c>
      <c r="E108" s="14"/>
      <c r="F108" s="15"/>
      <c r="G108" s="8"/>
      <c r="H108" s="2"/>
      <c r="I108" s="2"/>
      <c r="J108" s="2"/>
      <c r="K108" s="2"/>
      <c r="L108" s="2"/>
      <c r="M108" s="2"/>
      <c r="N108" s="2"/>
      <c r="O108" s="1"/>
      <c r="P108" s="1"/>
      <c r="Q108" s="1"/>
      <c r="R108" s="1"/>
      <c r="S108" s="1"/>
    </row>
    <row r="109" spans="1:19" ht="15.75">
      <c r="A109" s="2"/>
      <c r="B109" s="61">
        <f t="shared" si="3"/>
        <v>51</v>
      </c>
      <c r="C109" s="62">
        <f t="shared" si="4"/>
        <v>2435.94824</v>
      </c>
      <c r="D109" s="63">
        <f t="shared" si="5"/>
        <v>2.3714688370769097</v>
      </c>
      <c r="E109" s="14"/>
      <c r="F109" s="15"/>
      <c r="G109" s="8"/>
      <c r="H109" s="2"/>
      <c r="I109" s="2"/>
      <c r="J109" s="2"/>
      <c r="K109" s="2"/>
      <c r="L109" s="2"/>
      <c r="M109" s="2"/>
      <c r="N109" s="2"/>
      <c r="O109" s="1"/>
      <c r="P109" s="1"/>
      <c r="Q109" s="1"/>
      <c r="R109" s="1"/>
      <c r="S109" s="1"/>
    </row>
    <row r="110" spans="1:19" ht="15.75">
      <c r="A110" s="2"/>
      <c r="B110" s="64">
        <f t="shared" si="3"/>
        <v>52</v>
      </c>
      <c r="C110" s="65">
        <f t="shared" si="4"/>
        <v>2453.76146</v>
      </c>
      <c r="D110" s="66">
        <f t="shared" si="5"/>
        <v>2.3805539692168836</v>
      </c>
      <c r="E110" s="14"/>
      <c r="F110" s="15"/>
      <c r="G110" s="8"/>
      <c r="H110" s="2"/>
      <c r="I110" s="2"/>
      <c r="J110" s="2"/>
      <c r="K110" s="2"/>
      <c r="L110" s="2"/>
      <c r="M110" s="2"/>
      <c r="N110" s="2"/>
      <c r="O110" s="1"/>
      <c r="P110" s="1"/>
      <c r="Q110" s="1"/>
      <c r="R110" s="1"/>
      <c r="S110" s="1"/>
    </row>
    <row r="111" spans="1:19" ht="15.75">
      <c r="A111" s="2"/>
      <c r="B111" s="61">
        <f t="shared" si="3"/>
        <v>53</v>
      </c>
      <c r="C111" s="62">
        <f t="shared" si="4"/>
        <v>2471.65216</v>
      </c>
      <c r="D111" s="63">
        <f t="shared" si="5"/>
        <v>2.3896156233368955</v>
      </c>
      <c r="E111" s="14"/>
      <c r="F111" s="15"/>
      <c r="G111" s="8"/>
      <c r="H111" s="2"/>
      <c r="I111" s="2"/>
      <c r="J111" s="2"/>
      <c r="K111" s="2"/>
      <c r="L111" s="2"/>
      <c r="M111" s="2"/>
      <c r="N111" s="2"/>
      <c r="O111" s="1"/>
      <c r="P111" s="1"/>
      <c r="Q111" s="1"/>
      <c r="R111" s="1"/>
      <c r="S111" s="1"/>
    </row>
    <row r="112" spans="1:19" ht="15.75">
      <c r="A112" s="2"/>
      <c r="B112" s="64">
        <f t="shared" si="3"/>
        <v>54</v>
      </c>
      <c r="C112" s="65">
        <f t="shared" si="4"/>
        <v>2489.62034</v>
      </c>
      <c r="D112" s="66">
        <f t="shared" si="5"/>
        <v>2.3986536363852777</v>
      </c>
      <c r="E112" s="14"/>
      <c r="F112" s="15"/>
      <c r="G112" s="8"/>
      <c r="H112" s="2"/>
      <c r="I112" s="2"/>
      <c r="J112" s="2"/>
      <c r="K112" s="2"/>
      <c r="L112" s="2"/>
      <c r="M112" s="2"/>
      <c r="N112" s="2"/>
      <c r="O112" s="1"/>
      <c r="P112" s="1"/>
      <c r="Q112" s="1"/>
      <c r="R112" s="1"/>
      <c r="S112" s="1"/>
    </row>
    <row r="113" spans="1:19" ht="15.75">
      <c r="A113" s="2"/>
      <c r="B113" s="61">
        <f t="shared" si="3"/>
        <v>55</v>
      </c>
      <c r="C113" s="62">
        <f t="shared" si="4"/>
        <v>2507.666</v>
      </c>
      <c r="D113" s="63">
        <f t="shared" si="5"/>
        <v>2.4076678496662423</v>
      </c>
      <c r="E113" s="14"/>
      <c r="F113" s="15"/>
      <c r="G113" s="8"/>
      <c r="H113" s="2"/>
      <c r="I113" s="2"/>
      <c r="J113" s="2"/>
      <c r="K113" s="2"/>
      <c r="L113" s="2"/>
      <c r="M113" s="2"/>
      <c r="N113" s="2"/>
      <c r="O113" s="1"/>
      <c r="P113" s="1"/>
      <c r="Q113" s="1"/>
      <c r="R113" s="1"/>
      <c r="S113" s="1"/>
    </row>
    <row r="114" spans="1:19" ht="15.75">
      <c r="A114" s="2"/>
      <c r="B114" s="64">
        <f t="shared" si="3"/>
        <v>56</v>
      </c>
      <c r="C114" s="65">
        <f t="shared" si="4"/>
        <v>2525.7891400000003</v>
      </c>
      <c r="D114" s="66">
        <f t="shared" si="5"/>
        <v>2.4166581087885226</v>
      </c>
      <c r="E114" s="14"/>
      <c r="F114" s="15"/>
      <c r="G114" s="8"/>
      <c r="H114" s="2"/>
      <c r="I114" s="2"/>
      <c r="J114" s="2"/>
      <c r="K114" s="2"/>
      <c r="L114" s="2"/>
      <c r="M114" s="2"/>
      <c r="N114" s="2"/>
      <c r="O114" s="1"/>
      <c r="P114" s="1"/>
      <c r="Q114" s="1"/>
      <c r="R114" s="1"/>
      <c r="S114" s="1"/>
    </row>
    <row r="115" spans="1:19" ht="15.75">
      <c r="A115" s="2"/>
      <c r="B115" s="61">
        <f t="shared" si="3"/>
        <v>57</v>
      </c>
      <c r="C115" s="62">
        <f t="shared" si="4"/>
        <v>2543.9897599999995</v>
      </c>
      <c r="D115" s="63">
        <f t="shared" si="5"/>
        <v>2.4256242636141225</v>
      </c>
      <c r="E115" s="14"/>
      <c r="F115" s="15"/>
      <c r="G115" s="8"/>
      <c r="H115" s="2"/>
      <c r="I115" s="2"/>
      <c r="J115" s="2"/>
      <c r="K115" s="2"/>
      <c r="L115" s="2"/>
      <c r="M115" s="2"/>
      <c r="N115" s="2"/>
      <c r="O115" s="1"/>
      <c r="P115" s="1"/>
      <c r="Q115" s="1"/>
      <c r="R115" s="1"/>
      <c r="S115" s="1"/>
    </row>
    <row r="116" spans="1:19" ht="15.75">
      <c r="A116" s="2"/>
      <c r="B116" s="64">
        <f t="shared" si="3"/>
        <v>58</v>
      </c>
      <c r="C116" s="65">
        <f t="shared" si="4"/>
        <v>2562.26786</v>
      </c>
      <c r="D116" s="66">
        <f t="shared" si="5"/>
        <v>2.4345661682071804</v>
      </c>
      <c r="E116" s="14"/>
      <c r="F116" s="15"/>
      <c r="G116" s="8"/>
      <c r="H116" s="2"/>
      <c r="I116" s="2"/>
      <c r="J116" s="2"/>
      <c r="K116" s="2"/>
      <c r="L116" s="2"/>
      <c r="M116" s="2"/>
      <c r="N116" s="2"/>
      <c r="O116" s="1"/>
      <c r="P116" s="1"/>
      <c r="Q116" s="1"/>
      <c r="R116" s="1"/>
      <c r="S116" s="1"/>
    </row>
    <row r="117" spans="1:19" ht="15.75">
      <c r="A117" s="2"/>
      <c r="B117" s="61">
        <f t="shared" si="3"/>
        <v>59</v>
      </c>
      <c r="C117" s="62">
        <f t="shared" si="4"/>
        <v>2580.62344</v>
      </c>
      <c r="D117" s="63">
        <f t="shared" si="5"/>
        <v>2.4434836807829647</v>
      </c>
      <c r="E117" s="14"/>
      <c r="F117" s="15"/>
      <c r="G117" s="8"/>
      <c r="H117" s="2"/>
      <c r="I117" s="2"/>
      <c r="J117" s="2"/>
      <c r="K117" s="2"/>
      <c r="L117" s="2"/>
      <c r="M117" s="2"/>
      <c r="N117" s="2"/>
      <c r="O117" s="1"/>
      <c r="P117" s="1"/>
      <c r="Q117" s="1"/>
      <c r="R117" s="1"/>
      <c r="S117" s="1"/>
    </row>
    <row r="118" spans="1:19" ht="15.75">
      <c r="A118" s="2"/>
      <c r="B118" s="64">
        <f t="shared" si="3"/>
        <v>60</v>
      </c>
      <c r="C118" s="65">
        <f t="shared" si="4"/>
        <v>2599.0565</v>
      </c>
      <c r="D118" s="66">
        <f t="shared" si="5"/>
        <v>2.4523766636570112</v>
      </c>
      <c r="E118" s="14"/>
      <c r="F118" s="15"/>
      <c r="G118" s="8"/>
      <c r="H118" s="2"/>
      <c r="I118" s="2"/>
      <c r="J118" s="2"/>
      <c r="K118" s="2"/>
      <c r="L118" s="2"/>
      <c r="M118" s="2"/>
      <c r="N118" s="2"/>
      <c r="O118" s="1"/>
      <c r="P118" s="1"/>
      <c r="Q118" s="1"/>
      <c r="R118" s="1"/>
      <c r="S118" s="1"/>
    </row>
    <row r="119" spans="1:19" ht="15.75">
      <c r="A119" s="2"/>
      <c r="B119" s="61">
        <f t="shared" si="3"/>
        <v>61</v>
      </c>
      <c r="C119" s="62">
        <f t="shared" si="4"/>
        <v>2617.56704</v>
      </c>
      <c r="D119" s="63">
        <f t="shared" si="5"/>
        <v>2.46124498319442</v>
      </c>
      <c r="E119" s="14"/>
      <c r="F119" s="15"/>
      <c r="G119" s="8"/>
      <c r="H119" s="2"/>
      <c r="I119" s="2"/>
      <c r="J119" s="2"/>
      <c r="K119" s="2"/>
      <c r="L119" s="2"/>
      <c r="M119" s="2"/>
      <c r="N119" s="2"/>
      <c r="O119" s="1"/>
      <c r="P119" s="1"/>
      <c r="Q119" s="1"/>
      <c r="R119" s="1"/>
      <c r="S119" s="1"/>
    </row>
    <row r="120" spans="1:19" ht="15.75">
      <c r="A120" s="2"/>
      <c r="B120" s="64">
        <f t="shared" si="3"/>
        <v>62</v>
      </c>
      <c r="C120" s="65">
        <f t="shared" si="4"/>
        <v>2636.15506</v>
      </c>
      <c r="D120" s="66">
        <f t="shared" si="5"/>
        <v>2.47008850975931</v>
      </c>
      <c r="E120" s="14"/>
      <c r="F120" s="15"/>
      <c r="G120" s="8"/>
      <c r="H120" s="2"/>
      <c r="I120" s="2"/>
      <c r="J120" s="2"/>
      <c r="K120" s="2"/>
      <c r="L120" s="2"/>
      <c r="M120" s="2"/>
      <c r="N120" s="2"/>
      <c r="O120" s="1"/>
      <c r="P120" s="1"/>
      <c r="Q120" s="1"/>
      <c r="R120" s="1"/>
      <c r="S120" s="1"/>
    </row>
    <row r="121" spans="1:19" ht="15.75">
      <c r="A121" s="2"/>
      <c r="B121" s="61">
        <f t="shared" si="3"/>
        <v>63</v>
      </c>
      <c r="C121" s="62">
        <f t="shared" si="4"/>
        <v>2654.8205599999997</v>
      </c>
      <c r="D121" s="63">
        <f t="shared" si="5"/>
        <v>2.4789071176644617</v>
      </c>
      <c r="E121" s="14"/>
      <c r="F121" s="15"/>
      <c r="G121" s="8"/>
      <c r="H121" s="2"/>
      <c r="I121" s="2"/>
      <c r="J121" s="2"/>
      <c r="K121" s="2"/>
      <c r="L121" s="2"/>
      <c r="M121" s="2"/>
      <c r="N121" s="2"/>
      <c r="O121" s="1"/>
      <c r="P121" s="1"/>
      <c r="Q121" s="1"/>
      <c r="R121" s="1"/>
      <c r="S121" s="1"/>
    </row>
    <row r="122" spans="1:19" ht="15.75">
      <c r="A122" s="2"/>
      <c r="B122" s="64">
        <f t="shared" si="3"/>
        <v>64</v>
      </c>
      <c r="C122" s="65">
        <f t="shared" si="4"/>
        <v>2673.56354</v>
      </c>
      <c r="D122" s="66">
        <f t="shared" si="5"/>
        <v>2.487700685121144</v>
      </c>
      <c r="E122" s="14"/>
      <c r="F122" s="15"/>
      <c r="G122" s="8"/>
      <c r="H122" s="2"/>
      <c r="I122" s="2"/>
      <c r="J122" s="2"/>
      <c r="K122" s="2"/>
      <c r="L122" s="2"/>
      <c r="M122" s="2"/>
      <c r="N122" s="2"/>
      <c r="O122" s="1"/>
      <c r="P122" s="1"/>
      <c r="Q122" s="1"/>
      <c r="R122" s="1"/>
      <c r="S122" s="1"/>
    </row>
    <row r="123" spans="1:19" ht="15.75">
      <c r="A123" s="2"/>
      <c r="B123" s="61">
        <f t="shared" si="3"/>
        <v>65</v>
      </c>
      <c r="C123" s="62">
        <f t="shared" si="4"/>
        <v>2692.3839999999996</v>
      </c>
      <c r="D123" s="63">
        <f t="shared" si="5"/>
        <v>2.4964690941891376</v>
      </c>
      <c r="E123" s="14"/>
      <c r="F123" s="15"/>
      <c r="G123" s="8"/>
      <c r="H123" s="2"/>
      <c r="I123" s="2"/>
      <c r="J123" s="2"/>
      <c r="K123" s="2"/>
      <c r="L123" s="2"/>
      <c r="M123" s="2"/>
      <c r="N123" s="2"/>
      <c r="O123" s="1"/>
      <c r="P123" s="1"/>
      <c r="Q123" s="1"/>
      <c r="R123" s="1"/>
      <c r="S123" s="1"/>
    </row>
    <row r="124" spans="1:19" ht="15.75">
      <c r="A124" s="2"/>
      <c r="B124" s="64">
        <f t="shared" si="3"/>
        <v>66</v>
      </c>
      <c r="C124" s="65">
        <f t="shared" si="4"/>
        <v>2711.2819400000003</v>
      </c>
      <c r="D124" s="66">
        <f t="shared" si="5"/>
        <v>2.5052122307269764</v>
      </c>
      <c r="E124" s="14"/>
      <c r="F124" s="15"/>
      <c r="G124" s="8"/>
      <c r="H124" s="2"/>
      <c r="I124" s="2"/>
      <c r="J124" s="2"/>
      <c r="K124" s="2"/>
      <c r="L124" s="2"/>
      <c r="M124" s="2"/>
      <c r="N124" s="2"/>
      <c r="O124" s="1"/>
      <c r="P124" s="1"/>
      <c r="Q124" s="1"/>
      <c r="R124" s="1"/>
      <c r="S124" s="1"/>
    </row>
    <row r="125" spans="1:19" ht="15.75">
      <c r="A125" s="2"/>
      <c r="B125" s="61">
        <f t="shared" si="3"/>
        <v>67</v>
      </c>
      <c r="C125" s="62">
        <f t="shared" si="4"/>
        <v>2730.25736</v>
      </c>
      <c r="D125" s="63">
        <f t="shared" si="5"/>
        <v>2.5139299843423997</v>
      </c>
      <c r="E125" s="14"/>
      <c r="F125" s="15"/>
      <c r="G125" s="8"/>
      <c r="H125" s="2"/>
      <c r="I125" s="2"/>
      <c r="J125" s="2"/>
      <c r="K125" s="2"/>
      <c r="L125" s="2"/>
      <c r="M125" s="2"/>
      <c r="N125" s="2"/>
      <c r="O125" s="1"/>
      <c r="P125" s="1"/>
      <c r="Q125" s="1"/>
      <c r="R125" s="1"/>
      <c r="S125" s="1"/>
    </row>
    <row r="126" spans="1:19" ht="15.75">
      <c r="A126" s="2"/>
      <c r="B126" s="64">
        <f t="shared" si="3"/>
        <v>68</v>
      </c>
      <c r="C126" s="65">
        <f t="shared" si="4"/>
        <v>2749.31026</v>
      </c>
      <c r="D126" s="66">
        <f t="shared" si="5"/>
        <v>2.522622248343041</v>
      </c>
      <c r="E126" s="14"/>
      <c r="F126" s="15"/>
      <c r="G126" s="8"/>
      <c r="H126" s="2"/>
      <c r="I126" s="2"/>
      <c r="J126" s="2"/>
      <c r="K126" s="2"/>
      <c r="L126" s="2"/>
      <c r="M126" s="2"/>
      <c r="N126" s="2"/>
      <c r="O126" s="1"/>
      <c r="P126" s="1"/>
      <c r="Q126" s="1"/>
      <c r="R126" s="1"/>
      <c r="S126" s="1"/>
    </row>
    <row r="127" spans="1:19" ht="15.75">
      <c r="A127" s="2"/>
      <c r="B127" s="61">
        <f t="shared" si="3"/>
        <v>69</v>
      </c>
      <c r="C127" s="62">
        <f t="shared" si="4"/>
        <v>2768.44064</v>
      </c>
      <c r="D127" s="63">
        <f t="shared" si="5"/>
        <v>2.53128891968735</v>
      </c>
      <c r="E127" s="14"/>
      <c r="F127" s="15"/>
      <c r="G127" s="8"/>
      <c r="H127" s="2"/>
      <c r="I127" s="2"/>
      <c r="J127" s="2"/>
      <c r="K127" s="2"/>
      <c r="L127" s="2"/>
      <c r="M127" s="2"/>
      <c r="N127" s="2"/>
      <c r="O127" s="1"/>
      <c r="P127" s="1"/>
      <c r="Q127" s="1"/>
      <c r="R127" s="1"/>
      <c r="S127" s="1"/>
    </row>
    <row r="128" spans="1:19" ht="15.75">
      <c r="A128" s="2"/>
      <c r="B128" s="64">
        <f t="shared" si="3"/>
        <v>70</v>
      </c>
      <c r="C128" s="65">
        <f t="shared" si="4"/>
        <v>2787.6485</v>
      </c>
      <c r="D128" s="66">
        <f t="shared" si="5"/>
        <v>2.5399298989357644</v>
      </c>
      <c r="E128" s="14"/>
      <c r="F128" s="15"/>
      <c r="G128" s="8"/>
      <c r="H128" s="2"/>
      <c r="I128" s="2"/>
      <c r="J128" s="2"/>
      <c r="K128" s="2"/>
      <c r="L128" s="2"/>
      <c r="M128" s="2"/>
      <c r="N128" s="2"/>
      <c r="O128" s="1"/>
      <c r="P128" s="1"/>
      <c r="Q128" s="1"/>
      <c r="R128" s="1"/>
      <c r="S128" s="1"/>
    </row>
    <row r="129" spans="1:19" ht="15.75">
      <c r="A129" s="2"/>
      <c r="B129" s="61">
        <f t="shared" si="3"/>
        <v>71</v>
      </c>
      <c r="C129" s="62">
        <f t="shared" si="4"/>
        <v>2806.9338399999997</v>
      </c>
      <c r="D129" s="63">
        <f t="shared" si="5"/>
        <v>2.5485450902021367</v>
      </c>
      <c r="E129" s="14"/>
      <c r="F129" s="15"/>
      <c r="G129" s="8"/>
      <c r="H129" s="2"/>
      <c r="I129" s="2"/>
      <c r="J129" s="2"/>
      <c r="K129" s="2"/>
      <c r="L129" s="2"/>
      <c r="M129" s="2"/>
      <c r="N129" s="2"/>
      <c r="O129" s="1"/>
      <c r="P129" s="1"/>
      <c r="Q129" s="1"/>
      <c r="R129" s="1"/>
      <c r="S129" s="1"/>
    </row>
    <row r="130" spans="1:19" ht="15.75">
      <c r="A130" s="2"/>
      <c r="B130" s="64">
        <f t="shared" si="3"/>
        <v>72</v>
      </c>
      <c r="C130" s="65">
        <f t="shared" si="4"/>
        <v>2826.29666</v>
      </c>
      <c r="D130" s="66">
        <f t="shared" si="5"/>
        <v>2.557134401105423</v>
      </c>
      <c r="E130" s="14"/>
      <c r="F130" s="15"/>
      <c r="G130" s="8"/>
      <c r="H130" s="2"/>
      <c r="I130" s="2"/>
      <c r="J130" s="2"/>
      <c r="K130" s="2"/>
      <c r="L130" s="2"/>
      <c r="M130" s="2"/>
      <c r="N130" s="2"/>
      <c r="O130" s="1"/>
      <c r="P130" s="1"/>
      <c r="Q130" s="1"/>
      <c r="R130" s="1"/>
      <c r="S130" s="1"/>
    </row>
    <row r="131" spans="1:19" ht="15.75">
      <c r="A131" s="2"/>
      <c r="B131" s="61">
        <f t="shared" si="3"/>
        <v>73</v>
      </c>
      <c r="C131" s="62">
        <f t="shared" si="4"/>
        <v>2845.73696</v>
      </c>
      <c r="D131" s="63">
        <f t="shared" si="5"/>
        <v>2.5656977427216456</v>
      </c>
      <c r="E131" s="14"/>
      <c r="F131" s="15"/>
      <c r="G131" s="8"/>
      <c r="H131" s="2"/>
      <c r="I131" s="2"/>
      <c r="J131" s="2"/>
      <c r="K131" s="2"/>
      <c r="L131" s="2"/>
      <c r="M131" s="2"/>
      <c r="N131" s="2"/>
      <c r="O131" s="1"/>
      <c r="P131" s="1"/>
      <c r="Q131" s="1"/>
      <c r="R131" s="1"/>
      <c r="S131" s="1"/>
    </row>
    <row r="132" spans="1:19" ht="15.75">
      <c r="A132" s="2"/>
      <c r="B132" s="64">
        <f t="shared" si="3"/>
        <v>74</v>
      </c>
      <c r="C132" s="65">
        <f t="shared" si="4"/>
        <v>2865.2547400000003</v>
      </c>
      <c r="D132" s="66">
        <f t="shared" si="5"/>
        <v>2.574235029536132</v>
      </c>
      <c r="E132" s="14"/>
      <c r="F132" s="15"/>
      <c r="G132" s="8"/>
      <c r="H132" s="2"/>
      <c r="I132" s="2"/>
      <c r="J132" s="2"/>
      <c r="K132" s="2"/>
      <c r="L132" s="2"/>
      <c r="M132" s="2"/>
      <c r="N132" s="2"/>
      <c r="O132" s="1"/>
      <c r="P132" s="1"/>
      <c r="Q132" s="1"/>
      <c r="R132" s="1"/>
      <c r="S132" s="1"/>
    </row>
    <row r="133" spans="1:19" ht="15.75">
      <c r="A133" s="2"/>
      <c r="B133" s="61">
        <f t="shared" si="3"/>
        <v>75</v>
      </c>
      <c r="C133" s="62">
        <f t="shared" si="4"/>
        <v>2884.8500000000004</v>
      </c>
      <c r="D133" s="63">
        <f t="shared" si="5"/>
        <v>2.582746179396045</v>
      </c>
      <c r="E133" s="14"/>
      <c r="F133" s="15"/>
      <c r="G133" s="8"/>
      <c r="H133" s="2"/>
      <c r="I133" s="2"/>
      <c r="J133" s="2"/>
      <c r="K133" s="2"/>
      <c r="L133" s="2"/>
      <c r="M133" s="2"/>
      <c r="N133" s="2"/>
      <c r="O133" s="1"/>
      <c r="P133" s="1"/>
      <c r="Q133" s="1"/>
      <c r="R133" s="1"/>
      <c r="S133" s="1"/>
    </row>
    <row r="134" spans="1:19" ht="15.75">
      <c r="A134" s="2"/>
      <c r="B134" s="64">
        <f t="shared" si="3"/>
        <v>76</v>
      </c>
      <c r="C134" s="65">
        <f t="shared" si="4"/>
        <v>2904.52274</v>
      </c>
      <c r="D134" s="66">
        <f t="shared" si="5"/>
        <v>2.5912311134631953</v>
      </c>
      <c r="E134" s="14"/>
      <c r="F134" s="15"/>
      <c r="G134" s="8"/>
      <c r="H134" s="2"/>
      <c r="I134" s="2"/>
      <c r="J134" s="2"/>
      <c r="K134" s="2"/>
      <c r="L134" s="2"/>
      <c r="M134" s="2"/>
      <c r="N134" s="2"/>
      <c r="O134" s="1"/>
      <c r="P134" s="1"/>
      <c r="Q134" s="1"/>
      <c r="R134" s="1"/>
      <c r="S134" s="1"/>
    </row>
    <row r="135" spans="1:19" ht="15.75">
      <c r="A135" s="2"/>
      <c r="B135" s="61">
        <f t="shared" si="3"/>
        <v>77</v>
      </c>
      <c r="C135" s="62">
        <f t="shared" si="4"/>
        <v>2924.27296</v>
      </c>
      <c r="D135" s="63">
        <f t="shared" si="5"/>
        <v>2.599689756167168</v>
      </c>
      <c r="E135" s="14"/>
      <c r="F135" s="15"/>
      <c r="G135" s="8"/>
      <c r="H135" s="2"/>
      <c r="I135" s="2"/>
      <c r="J135" s="2"/>
      <c r="K135" s="2"/>
      <c r="L135" s="2"/>
      <c r="M135" s="2"/>
      <c r="N135" s="2"/>
      <c r="O135" s="1"/>
      <c r="P135" s="1"/>
      <c r="Q135" s="1"/>
      <c r="R135" s="1"/>
      <c r="S135" s="1"/>
    </row>
    <row r="136" spans="1:19" ht="15.75">
      <c r="A136" s="2"/>
      <c r="B136" s="64">
        <f t="shared" si="3"/>
        <v>78</v>
      </c>
      <c r="C136" s="65">
        <f t="shared" si="4"/>
        <v>2944.10066</v>
      </c>
      <c r="D136" s="66">
        <f t="shared" si="5"/>
        <v>2.6081220351587424</v>
      </c>
      <c r="E136" s="14"/>
      <c r="F136" s="15"/>
      <c r="G136" s="8"/>
      <c r="H136" s="2"/>
      <c r="I136" s="2"/>
      <c r="J136" s="2"/>
      <c r="K136" s="2"/>
      <c r="L136" s="2"/>
      <c r="M136" s="2"/>
      <c r="N136" s="2"/>
      <c r="O136" s="1"/>
      <c r="P136" s="1"/>
      <c r="Q136" s="1"/>
      <c r="R136" s="1"/>
      <c r="S136" s="1"/>
    </row>
    <row r="137" spans="1:19" ht="15.75">
      <c r="A137" s="2"/>
      <c r="B137" s="61">
        <f aca="true" t="shared" si="6" ref="B137:B181">B136+1</f>
        <v>79</v>
      </c>
      <c r="C137" s="62">
        <f aca="true" t="shared" si="7" ref="C137:C181">(+$D$5)*(1+((B137-$C$5)*$F$5)+($G$5*(B137-$C$5)*(B137-$C$5)))</f>
        <v>2964.0058400000003</v>
      </c>
      <c r="D137" s="63">
        <f aca="true" t="shared" si="8" ref="D137:D181">($G$7/($G$8+C137)*C137)</f>
        <v>2.6165278812636257</v>
      </c>
      <c r="E137" s="14"/>
      <c r="F137" s="15"/>
      <c r="G137" s="8"/>
      <c r="H137" s="2"/>
      <c r="I137" s="2"/>
      <c r="J137" s="2"/>
      <c r="K137" s="2"/>
      <c r="L137" s="2"/>
      <c r="M137" s="2"/>
      <c r="N137" s="2"/>
      <c r="O137" s="1"/>
      <c r="P137" s="1"/>
      <c r="Q137" s="1"/>
      <c r="R137" s="1"/>
      <c r="S137" s="1"/>
    </row>
    <row r="138" spans="1:19" ht="15.75">
      <c r="A138" s="2"/>
      <c r="B138" s="64">
        <f t="shared" si="6"/>
        <v>80</v>
      </c>
      <c r="C138" s="65">
        <f t="shared" si="7"/>
        <v>2983.9885</v>
      </c>
      <c r="D138" s="66">
        <f t="shared" si="8"/>
        <v>2.624907228436511</v>
      </c>
      <c r="E138" s="14"/>
      <c r="F138" s="15"/>
      <c r="G138" s="8"/>
      <c r="H138" s="2"/>
      <c r="I138" s="2"/>
      <c r="J138" s="2"/>
      <c r="K138" s="2"/>
      <c r="L138" s="2"/>
      <c r="M138" s="2"/>
      <c r="N138" s="2"/>
      <c r="O138" s="1"/>
      <c r="P138" s="1"/>
      <c r="Q138" s="1"/>
      <c r="R138" s="1"/>
      <c r="S138" s="1"/>
    </row>
    <row r="139" spans="1:19" ht="15.75">
      <c r="A139" s="2"/>
      <c r="B139" s="61">
        <f t="shared" si="6"/>
        <v>81</v>
      </c>
      <c r="C139" s="62">
        <f t="shared" si="7"/>
        <v>3004.0486399999995</v>
      </c>
      <c r="D139" s="63">
        <f t="shared" si="8"/>
        <v>2.6332600137154514</v>
      </c>
      <c r="E139" s="14"/>
      <c r="F139" s="15"/>
      <c r="G139" s="8"/>
      <c r="H139" s="2"/>
      <c r="I139" s="2"/>
      <c r="J139" s="2"/>
      <c r="K139" s="2"/>
      <c r="L139" s="2"/>
      <c r="M139" s="2"/>
      <c r="N139" s="2"/>
      <c r="O139" s="1"/>
      <c r="P139" s="1"/>
      <c r="Q139" s="1"/>
      <c r="R139" s="1"/>
      <c r="S139" s="1"/>
    </row>
    <row r="140" spans="1:19" ht="15.75">
      <c r="A140" s="2"/>
      <c r="B140" s="64">
        <f t="shared" si="6"/>
        <v>82</v>
      </c>
      <c r="C140" s="65">
        <f t="shared" si="7"/>
        <v>3024.18626</v>
      </c>
      <c r="D140" s="66">
        <f t="shared" si="8"/>
        <v>2.641586177176561</v>
      </c>
      <c r="E140" s="14"/>
      <c r="F140" s="15"/>
      <c r="G140" s="8"/>
      <c r="H140" s="2"/>
      <c r="I140" s="2"/>
      <c r="J140" s="2"/>
      <c r="K140" s="2"/>
      <c r="L140" s="2"/>
      <c r="M140" s="2"/>
      <c r="N140" s="2"/>
      <c r="O140" s="1"/>
      <c r="P140" s="1"/>
      <c r="Q140" s="1"/>
      <c r="R140" s="1"/>
      <c r="S140" s="1"/>
    </row>
    <row r="141" spans="1:19" ht="15.75">
      <c r="A141" s="2"/>
      <c r="B141" s="61">
        <f t="shared" si="6"/>
        <v>83</v>
      </c>
      <c r="C141" s="62">
        <f t="shared" si="7"/>
        <v>3044.4013600000003</v>
      </c>
      <c r="D141" s="63">
        <f t="shared" si="8"/>
        <v>2.649885661889057</v>
      </c>
      <c r="E141" s="14"/>
      <c r="F141" s="15"/>
      <c r="G141" s="8"/>
      <c r="H141" s="2"/>
      <c r="I141" s="2"/>
      <c r="J141" s="2"/>
      <c r="K141" s="2"/>
      <c r="L141" s="2"/>
      <c r="M141" s="2"/>
      <c r="N141" s="2"/>
      <c r="O141" s="1"/>
      <c r="P141" s="1"/>
      <c r="Q141" s="1"/>
      <c r="R141" s="1"/>
      <c r="S141" s="1"/>
    </row>
    <row r="142" spans="1:19" ht="15.75">
      <c r="A142" s="2"/>
      <c r="B142" s="64">
        <f t="shared" si="6"/>
        <v>84</v>
      </c>
      <c r="C142" s="65">
        <f t="shared" si="7"/>
        <v>3064.69394</v>
      </c>
      <c r="D142" s="66">
        <f t="shared" si="8"/>
        <v>2.6581584138706242</v>
      </c>
      <c r="E142" s="14"/>
      <c r="F142" s="15"/>
      <c r="G142" s="8"/>
      <c r="H142" s="2"/>
      <c r="I142" s="2"/>
      <c r="J142" s="2"/>
      <c r="K142" s="2"/>
      <c r="L142" s="2"/>
      <c r="M142" s="2"/>
      <c r="N142" s="2"/>
      <c r="O142" s="1"/>
      <c r="P142" s="1"/>
      <c r="Q142" s="1"/>
      <c r="R142" s="1"/>
      <c r="S142" s="1"/>
    </row>
    <row r="143" spans="1:19" ht="15.75">
      <c r="A143" s="2"/>
      <c r="B143" s="61">
        <f t="shared" si="6"/>
        <v>85</v>
      </c>
      <c r="C143" s="62">
        <f t="shared" si="7"/>
        <v>3085.0639999999994</v>
      </c>
      <c r="D143" s="63">
        <f t="shared" si="8"/>
        <v>2.666404382043137</v>
      </c>
      <c r="E143" s="14"/>
      <c r="F143" s="15"/>
      <c r="G143" s="8"/>
      <c r="H143" s="2"/>
      <c r="I143" s="2"/>
      <c r="J143" s="2"/>
      <c r="K143" s="2"/>
      <c r="L143" s="2"/>
      <c r="M143" s="2"/>
      <c r="N143" s="2"/>
      <c r="O143" s="1"/>
      <c r="P143" s="1"/>
      <c r="Q143" s="1"/>
      <c r="R143" s="1"/>
      <c r="S143" s="1"/>
    </row>
    <row r="144" spans="1:19" ht="15.75">
      <c r="A144" s="2"/>
      <c r="B144" s="64">
        <f t="shared" si="6"/>
        <v>86</v>
      </c>
      <c r="C144" s="65">
        <f t="shared" si="7"/>
        <v>3105.51154</v>
      </c>
      <c r="D144" s="66">
        <f t="shared" si="8"/>
        <v>2.6746235181887177</v>
      </c>
      <c r="E144" s="14"/>
      <c r="F144" s="15"/>
      <c r="G144" s="8"/>
      <c r="H144" s="2"/>
      <c r="I144" s="2"/>
      <c r="J144" s="2"/>
      <c r="K144" s="2"/>
      <c r="L144" s="2"/>
      <c r="M144" s="2"/>
      <c r="N144" s="2"/>
      <c r="O144" s="1"/>
      <c r="P144" s="1"/>
      <c r="Q144" s="1"/>
      <c r="R144" s="1"/>
      <c r="S144" s="1"/>
    </row>
    <row r="145" spans="1:19" ht="15.75">
      <c r="A145" s="2"/>
      <c r="B145" s="61">
        <f t="shared" si="6"/>
        <v>87</v>
      </c>
      <c r="C145" s="62">
        <f t="shared" si="7"/>
        <v>3126.03656</v>
      </c>
      <c r="D145" s="63">
        <f t="shared" si="8"/>
        <v>2.682815776906144</v>
      </c>
      <c r="E145" s="14"/>
      <c r="F145" s="15"/>
      <c r="G145" s="8"/>
      <c r="H145" s="2"/>
      <c r="I145" s="2"/>
      <c r="J145" s="2"/>
      <c r="K145" s="2"/>
      <c r="L145" s="2"/>
      <c r="M145" s="2"/>
      <c r="N145" s="2"/>
      <c r="O145" s="1"/>
      <c r="P145" s="1"/>
      <c r="Q145" s="1"/>
      <c r="R145" s="1"/>
      <c r="S145" s="1"/>
    </row>
    <row r="146" spans="1:19" ht="15.75">
      <c r="A146" s="2"/>
      <c r="B146" s="64">
        <f t="shared" si="6"/>
        <v>88</v>
      </c>
      <c r="C146" s="65">
        <f t="shared" si="7"/>
        <v>3146.63906</v>
      </c>
      <c r="D146" s="66">
        <f t="shared" si="8"/>
        <v>2.6909811155676167</v>
      </c>
      <c r="E146" s="14"/>
      <c r="F146" s="15"/>
      <c r="G146" s="8"/>
      <c r="H146" s="2"/>
      <c r="I146" s="2"/>
      <c r="J146" s="2"/>
      <c r="K146" s="2"/>
      <c r="L146" s="2"/>
      <c r="M146" s="2"/>
      <c r="N146" s="2"/>
      <c r="O146" s="1"/>
      <c r="P146" s="1"/>
      <c r="Q146" s="1"/>
      <c r="R146" s="1"/>
      <c r="S146" s="1"/>
    </row>
    <row r="147" spans="1:19" ht="15.75">
      <c r="A147" s="2"/>
      <c r="B147" s="61">
        <f t="shared" si="6"/>
        <v>89</v>
      </c>
      <c r="C147" s="62">
        <f t="shared" si="7"/>
        <v>3167.31904</v>
      </c>
      <c r="D147" s="63">
        <f t="shared" si="8"/>
        <v>2.6991194942758727</v>
      </c>
      <c r="E147" s="14"/>
      <c r="F147" s="15"/>
      <c r="G147" s="8"/>
      <c r="H147" s="2"/>
      <c r="I147" s="2"/>
      <c r="J147" s="2"/>
      <c r="K147" s="2"/>
      <c r="L147" s="2"/>
      <c r="M147" s="2"/>
      <c r="N147" s="2"/>
      <c r="O147" s="1"/>
      <c r="P147" s="1"/>
      <c r="Q147" s="1"/>
      <c r="R147" s="1"/>
      <c r="S147" s="1"/>
    </row>
    <row r="148" spans="1:19" ht="15.75">
      <c r="A148" s="2"/>
      <c r="B148" s="64">
        <f t="shared" si="6"/>
        <v>90</v>
      </c>
      <c r="C148" s="65">
        <f t="shared" si="7"/>
        <v>3188.0764999999997</v>
      </c>
      <c r="D148" s="66">
        <f t="shared" si="8"/>
        <v>2.707230875821671</v>
      </c>
      <c r="E148" s="14"/>
      <c r="F148" s="15"/>
      <c r="G148" s="8"/>
      <c r="H148" s="2"/>
      <c r="I148" s="2"/>
      <c r="J148" s="2"/>
      <c r="K148" s="2"/>
      <c r="L148" s="2"/>
      <c r="M148" s="2"/>
      <c r="N148" s="2"/>
      <c r="O148" s="1"/>
      <c r="P148" s="1"/>
      <c r="Q148" s="1"/>
      <c r="R148" s="1"/>
      <c r="S148" s="1"/>
    </row>
    <row r="149" spans="1:19" ht="15.75">
      <c r="A149" s="2"/>
      <c r="B149" s="61">
        <f t="shared" si="6"/>
        <v>91</v>
      </c>
      <c r="C149" s="62">
        <f t="shared" si="7"/>
        <v>3208.91144</v>
      </c>
      <c r="D149" s="63">
        <f t="shared" si="8"/>
        <v>2.7153152256416284</v>
      </c>
      <c r="E149" s="14"/>
      <c r="F149" s="15"/>
      <c r="G149" s="8"/>
      <c r="H149" s="2"/>
      <c r="I149" s="2"/>
      <c r="J149" s="2"/>
      <c r="K149" s="2"/>
      <c r="L149" s="2"/>
      <c r="M149" s="2"/>
      <c r="N149" s="2"/>
      <c r="O149" s="1"/>
      <c r="P149" s="1"/>
      <c r="Q149" s="1"/>
      <c r="R149" s="1"/>
      <c r="S149" s="1"/>
    </row>
    <row r="150" spans="1:19" ht="15.75">
      <c r="A150" s="2"/>
      <c r="B150" s="64">
        <f t="shared" si="6"/>
        <v>92</v>
      </c>
      <c r="C150" s="65">
        <f t="shared" si="7"/>
        <v>3229.82386</v>
      </c>
      <c r="D150" s="66">
        <f t="shared" si="8"/>
        <v>2.7233725117764287</v>
      </c>
      <c r="E150" s="14"/>
      <c r="F150" s="15"/>
      <c r="G150" s="8"/>
      <c r="H150" s="2"/>
      <c r="I150" s="2"/>
      <c r="J150" s="2"/>
      <c r="K150" s="2"/>
      <c r="L150" s="2"/>
      <c r="M150" s="2"/>
      <c r="N150" s="2"/>
      <c r="O150" s="1"/>
      <c r="P150" s="1"/>
      <c r="Q150" s="1"/>
      <c r="R150" s="1"/>
      <c r="S150" s="1"/>
    </row>
    <row r="151" spans="1:19" ht="15.75">
      <c r="A151" s="2"/>
      <c r="B151" s="61">
        <f t="shared" si="6"/>
        <v>93</v>
      </c>
      <c r="C151" s="62">
        <f t="shared" si="7"/>
        <v>3250.81376</v>
      </c>
      <c r="D151" s="63">
        <f t="shared" si="8"/>
        <v>2.731402704829398</v>
      </c>
      <c r="E151" s="14"/>
      <c r="F151" s="15"/>
      <c r="G151" s="8"/>
      <c r="H151" s="2"/>
      <c r="I151" s="2"/>
      <c r="J151" s="2"/>
      <c r="K151" s="2"/>
      <c r="L151" s="2"/>
      <c r="M151" s="2"/>
      <c r="N151" s="2"/>
      <c r="O151" s="1"/>
      <c r="P151" s="1"/>
      <c r="Q151" s="1"/>
      <c r="R151" s="1"/>
      <c r="S151" s="1"/>
    </row>
    <row r="152" spans="1:19" ht="15.75">
      <c r="A152" s="2"/>
      <c r="B152" s="64">
        <f t="shared" si="6"/>
        <v>94</v>
      </c>
      <c r="C152" s="65">
        <f t="shared" si="7"/>
        <v>3271.88114</v>
      </c>
      <c r="D152" s="66">
        <f t="shared" si="8"/>
        <v>2.739405777925446</v>
      </c>
      <c r="E152" s="14"/>
      <c r="F152" s="15"/>
      <c r="G152" s="8"/>
      <c r="H152" s="2"/>
      <c r="I152" s="2"/>
      <c r="J152" s="2"/>
      <c r="K152" s="2"/>
      <c r="L152" s="2"/>
      <c r="M152" s="2"/>
      <c r="N152" s="2"/>
      <c r="O152" s="1"/>
      <c r="P152" s="1"/>
      <c r="Q152" s="1"/>
      <c r="R152" s="1"/>
      <c r="S152" s="1"/>
    </row>
    <row r="153" spans="1:19" ht="15.75">
      <c r="A153" s="2"/>
      <c r="B153" s="61">
        <f t="shared" si="6"/>
        <v>95</v>
      </c>
      <c r="C153" s="62">
        <f t="shared" si="7"/>
        <v>3293.0260000000003</v>
      </c>
      <c r="D153" s="63">
        <f t="shared" si="8"/>
        <v>2.747381706670387</v>
      </c>
      <c r="E153" s="14"/>
      <c r="F153" s="15"/>
      <c r="G153" s="8"/>
      <c r="H153" s="2"/>
      <c r="I153" s="2"/>
      <c r="J153" s="2"/>
      <c r="K153" s="2"/>
      <c r="L153" s="2"/>
      <c r="M153" s="2"/>
      <c r="N153" s="2"/>
      <c r="O153" s="1"/>
      <c r="P153" s="1"/>
      <c r="Q153" s="1"/>
      <c r="R153" s="1"/>
      <c r="S153" s="1"/>
    </row>
    <row r="154" spans="1:19" ht="15.75">
      <c r="A154" s="2"/>
      <c r="B154" s="64">
        <f t="shared" si="6"/>
        <v>96</v>
      </c>
      <c r="C154" s="65">
        <f t="shared" si="7"/>
        <v>3314.2483399999996</v>
      </c>
      <c r="D154" s="66">
        <f t="shared" si="8"/>
        <v>2.7553304691106253</v>
      </c>
      <c r="E154" s="14"/>
      <c r="F154" s="15"/>
      <c r="G154" s="8"/>
      <c r="H154" s="2"/>
      <c r="I154" s="2"/>
      <c r="J154" s="2"/>
      <c r="K154" s="2"/>
      <c r="L154" s="2"/>
      <c r="M154" s="2"/>
      <c r="N154" s="2"/>
      <c r="O154" s="1"/>
      <c r="P154" s="1"/>
      <c r="Q154" s="1"/>
      <c r="R154" s="1"/>
      <c r="S154" s="1"/>
    </row>
    <row r="155" spans="1:19" ht="15.75">
      <c r="A155" s="2"/>
      <c r="B155" s="61">
        <f t="shared" si="6"/>
        <v>97</v>
      </c>
      <c r="C155" s="62">
        <f t="shared" si="7"/>
        <v>3335.54816</v>
      </c>
      <c r="D155" s="63">
        <f t="shared" si="8"/>
        <v>2.7632520456932284</v>
      </c>
      <c r="E155" s="14"/>
      <c r="F155" s="15"/>
      <c r="G155" s="8"/>
      <c r="H155" s="2"/>
      <c r="I155" s="2"/>
      <c r="J155" s="2"/>
      <c r="K155" s="2"/>
      <c r="L155" s="2"/>
      <c r="M155" s="2"/>
      <c r="N155" s="2"/>
      <c r="O155" s="1"/>
      <c r="P155" s="1"/>
      <c r="Q155" s="1"/>
      <c r="R155" s="1"/>
      <c r="S155" s="1"/>
    </row>
    <row r="156" spans="1:19" ht="15.75">
      <c r="A156" s="2"/>
      <c r="B156" s="64">
        <f t="shared" si="6"/>
        <v>98</v>
      </c>
      <c r="C156" s="65">
        <f t="shared" si="7"/>
        <v>3356.92546</v>
      </c>
      <c r="D156" s="66">
        <f t="shared" si="8"/>
        <v>2.771146419226364</v>
      </c>
      <c r="E156" s="14"/>
      <c r="F156" s="15"/>
      <c r="G156" s="8"/>
      <c r="H156" s="2"/>
      <c r="I156" s="2"/>
      <c r="J156" s="2"/>
      <c r="K156" s="2"/>
      <c r="L156" s="2"/>
      <c r="M156" s="2"/>
      <c r="N156" s="2"/>
      <c r="O156" s="1"/>
      <c r="P156" s="1"/>
      <c r="Q156" s="1"/>
      <c r="R156" s="1"/>
      <c r="S156" s="1"/>
    </row>
    <row r="157" spans="1:19" ht="15.75">
      <c r="A157" s="2"/>
      <c r="B157" s="61">
        <f t="shared" si="6"/>
        <v>99</v>
      </c>
      <c r="C157" s="62">
        <f t="shared" si="7"/>
        <v>3378.3802400000004</v>
      </c>
      <c r="D157" s="63">
        <f t="shared" si="8"/>
        <v>2.779013574840129</v>
      </c>
      <c r="E157" s="14"/>
      <c r="F157" s="15"/>
      <c r="G157" s="8"/>
      <c r="H157" s="2"/>
      <c r="I157" s="2"/>
      <c r="J157" s="2"/>
      <c r="K157" s="2"/>
      <c r="L157" s="2"/>
      <c r="M157" s="2"/>
      <c r="N157" s="2"/>
      <c r="O157" s="1"/>
      <c r="P157" s="1"/>
      <c r="Q157" s="1"/>
      <c r="R157" s="1"/>
      <c r="S157" s="1"/>
    </row>
    <row r="158" spans="1:19" ht="15.75">
      <c r="A158" s="2"/>
      <c r="B158" s="64">
        <f t="shared" si="6"/>
        <v>100</v>
      </c>
      <c r="C158" s="65">
        <f t="shared" si="7"/>
        <v>3399.9125</v>
      </c>
      <c r="D158" s="66">
        <f t="shared" si="8"/>
        <v>2.786853499947745</v>
      </c>
      <c r="E158" s="14"/>
      <c r="F158" s="15"/>
      <c r="G158" s="8"/>
      <c r="H158" s="2"/>
      <c r="I158" s="2"/>
      <c r="J158" s="2"/>
      <c r="K158" s="2"/>
      <c r="L158" s="2"/>
      <c r="M158" s="2"/>
      <c r="N158" s="2"/>
      <c r="O158" s="1"/>
      <c r="P158" s="1"/>
      <c r="Q158" s="1"/>
      <c r="R158" s="1"/>
      <c r="S158" s="1"/>
    </row>
    <row r="159" spans="1:19" ht="15.75">
      <c r="A159" s="2"/>
      <c r="B159" s="61">
        <f t="shared" si="6"/>
        <v>101</v>
      </c>
      <c r="C159" s="62">
        <f t="shared" si="7"/>
        <v>3421.52224</v>
      </c>
      <c r="D159" s="63">
        <f t="shared" si="8"/>
        <v>2.794666184207149</v>
      </c>
      <c r="E159" s="14"/>
      <c r="F159" s="15"/>
      <c r="G159" s="8"/>
      <c r="H159" s="2"/>
      <c r="I159" s="2"/>
      <c r="J159" s="2"/>
      <c r="K159" s="2"/>
      <c r="L159" s="2"/>
      <c r="M159" s="2"/>
      <c r="N159" s="2"/>
      <c r="O159" s="1"/>
      <c r="P159" s="1"/>
      <c r="Q159" s="1"/>
      <c r="R159" s="1"/>
      <c r="S159" s="1"/>
    </row>
    <row r="160" spans="1:19" ht="15.75">
      <c r="A160" s="2"/>
      <c r="B160" s="64">
        <f t="shared" si="6"/>
        <v>102</v>
      </c>
      <c r="C160" s="65">
        <f t="shared" si="7"/>
        <v>3443.20946</v>
      </c>
      <c r="D160" s="66">
        <f t="shared" si="8"/>
        <v>2.8024516194829534</v>
      </c>
      <c r="E160" s="14"/>
      <c r="F160" s="15"/>
      <c r="G160" s="8"/>
      <c r="H160" s="2"/>
      <c r="I160" s="2"/>
      <c r="J160" s="2"/>
      <c r="K160" s="2"/>
      <c r="L160" s="2"/>
      <c r="M160" s="2"/>
      <c r="N160" s="2"/>
      <c r="O160" s="1"/>
      <c r="P160" s="1"/>
      <c r="Q160" s="1"/>
      <c r="R160" s="1"/>
      <c r="S160" s="1"/>
    </row>
    <row r="161" spans="1:19" ht="15.75">
      <c r="A161" s="2"/>
      <c r="B161" s="61">
        <f t="shared" si="6"/>
        <v>103</v>
      </c>
      <c r="C161" s="62">
        <f t="shared" si="7"/>
        <v>3464.97416</v>
      </c>
      <c r="D161" s="63">
        <f t="shared" si="8"/>
        <v>2.810209799808796</v>
      </c>
      <c r="E161" s="14"/>
      <c r="F161" s="15"/>
      <c r="G161" s="8"/>
      <c r="H161" s="2"/>
      <c r="I161" s="2"/>
      <c r="J161" s="2"/>
      <c r="K161" s="2"/>
      <c r="L161" s="2"/>
      <c r="M161" s="2"/>
      <c r="N161" s="2"/>
      <c r="O161" s="1"/>
      <c r="P161" s="1"/>
      <c r="Q161" s="1"/>
      <c r="R161" s="1"/>
      <c r="S161" s="1"/>
    </row>
    <row r="162" spans="1:19" ht="15.75">
      <c r="A162" s="2"/>
      <c r="B162" s="64">
        <f t="shared" si="6"/>
        <v>104</v>
      </c>
      <c r="C162" s="65">
        <f t="shared" si="7"/>
        <v>3486.81634</v>
      </c>
      <c r="D162" s="66">
        <f t="shared" si="8"/>
        <v>2.8179407213500705</v>
      </c>
      <c r="E162" s="14"/>
      <c r="F162" s="15"/>
      <c r="G162" s="8"/>
      <c r="H162" s="2"/>
      <c r="I162" s="2"/>
      <c r="J162" s="2"/>
      <c r="K162" s="2"/>
      <c r="L162" s="2"/>
      <c r="M162" s="2"/>
      <c r="N162" s="2"/>
      <c r="O162" s="1"/>
      <c r="P162" s="1"/>
      <c r="Q162" s="1"/>
      <c r="R162" s="1"/>
      <c r="S162" s="1"/>
    </row>
    <row r="163" spans="1:19" ht="15.75">
      <c r="A163" s="2"/>
      <c r="B163" s="61">
        <f t="shared" si="6"/>
        <v>105</v>
      </c>
      <c r="C163" s="62">
        <f t="shared" si="7"/>
        <v>3508.736</v>
      </c>
      <c r="D163" s="63">
        <f t="shared" si="8"/>
        <v>2.825644382367039</v>
      </c>
      <c r="E163" s="14"/>
      <c r="F163" s="15"/>
      <c r="G163" s="8"/>
      <c r="H163" s="2"/>
      <c r="I163" s="2"/>
      <c r="J163" s="2"/>
      <c r="K163" s="2"/>
      <c r="L163" s="2"/>
      <c r="M163" s="2"/>
      <c r="N163" s="2"/>
      <c r="O163" s="1"/>
      <c r="P163" s="1"/>
      <c r="Q163" s="1"/>
      <c r="R163" s="1"/>
      <c r="S163" s="1"/>
    </row>
    <row r="164" spans="1:19" ht="15.75">
      <c r="A164" s="2"/>
      <c r="B164" s="64">
        <f t="shared" si="6"/>
        <v>106</v>
      </c>
      <c r="C164" s="65">
        <f t="shared" si="7"/>
        <v>3530.73314</v>
      </c>
      <c r="D164" s="66">
        <f t="shared" si="8"/>
        <v>2.833320783178334</v>
      </c>
      <c r="E164" s="14"/>
      <c r="F164" s="15"/>
      <c r="G164" s="8"/>
      <c r="H164" s="2"/>
      <c r="I164" s="2"/>
      <c r="J164" s="2"/>
      <c r="K164" s="2"/>
      <c r="L164" s="2"/>
      <c r="M164" s="2"/>
      <c r="N164" s="2"/>
      <c r="O164" s="1"/>
      <c r="P164" s="1"/>
      <c r="Q164" s="1"/>
      <c r="R164" s="1"/>
      <c r="S164" s="1"/>
    </row>
    <row r="165" spans="1:19" ht="15.75">
      <c r="A165" s="2"/>
      <c r="B165" s="61">
        <f t="shared" si="6"/>
        <v>107</v>
      </c>
      <c r="C165" s="62">
        <f t="shared" si="7"/>
        <v>3552.80776</v>
      </c>
      <c r="D165" s="63">
        <f t="shared" si="8"/>
        <v>2.8409699261248362</v>
      </c>
      <c r="E165" s="14"/>
      <c r="F165" s="15"/>
      <c r="G165" s="8"/>
      <c r="H165" s="2"/>
      <c r="I165" s="2"/>
      <c r="J165" s="2"/>
      <c r="K165" s="2"/>
      <c r="L165" s="2"/>
      <c r="M165" s="2"/>
      <c r="N165" s="2"/>
      <c r="O165" s="1"/>
      <c r="P165" s="1"/>
      <c r="Q165" s="1"/>
      <c r="R165" s="1"/>
      <c r="S165" s="1"/>
    </row>
    <row r="166" spans="1:19" ht="15.75">
      <c r="A166" s="2"/>
      <c r="B166" s="64">
        <f t="shared" si="6"/>
        <v>108</v>
      </c>
      <c r="C166" s="65">
        <f t="shared" si="7"/>
        <v>3574.95986</v>
      </c>
      <c r="D166" s="66">
        <f t="shared" si="8"/>
        <v>2.8485918155339403</v>
      </c>
      <c r="E166" s="14"/>
      <c r="F166" s="15"/>
      <c r="G166" s="8"/>
      <c r="H166" s="2"/>
      <c r="I166" s="2"/>
      <c r="J166" s="2"/>
      <c r="K166" s="2"/>
      <c r="L166" s="2"/>
      <c r="M166" s="2"/>
      <c r="N166" s="2"/>
      <c r="O166" s="1"/>
      <c r="P166" s="1"/>
      <c r="Q166" s="1"/>
      <c r="R166" s="1"/>
      <c r="S166" s="1"/>
    </row>
    <row r="167" spans="1:19" ht="15.75">
      <c r="A167" s="2"/>
      <c r="B167" s="61">
        <f t="shared" si="6"/>
        <v>109</v>
      </c>
      <c r="C167" s="62">
        <f t="shared" si="7"/>
        <v>3597.1894399999996</v>
      </c>
      <c r="D167" s="63">
        <f t="shared" si="8"/>
        <v>2.8561864576842075</v>
      </c>
      <c r="E167" s="14"/>
      <c r="F167" s="15"/>
      <c r="G167" s="8"/>
      <c r="H167" s="2"/>
      <c r="I167" s="2"/>
      <c r="J167" s="2"/>
      <c r="K167" s="2"/>
      <c r="L167" s="2"/>
      <c r="M167" s="2"/>
      <c r="N167" s="2"/>
      <c r="O167" s="1"/>
      <c r="P167" s="1"/>
      <c r="Q167" s="1"/>
      <c r="R167" s="1"/>
      <c r="S167" s="1"/>
    </row>
    <row r="168" spans="1:19" ht="15.75">
      <c r="A168" s="2"/>
      <c r="B168" s="64">
        <f t="shared" si="6"/>
        <v>110</v>
      </c>
      <c r="C168" s="65">
        <f t="shared" si="7"/>
        <v>3619.4964999999997</v>
      </c>
      <c r="D168" s="66">
        <f t="shared" si="8"/>
        <v>2.8637538607703954</v>
      </c>
      <c r="E168" s="14"/>
      <c r="F168" s="15"/>
      <c r="G168" s="8"/>
      <c r="H168" s="2"/>
      <c r="I168" s="2"/>
      <c r="J168" s="2"/>
      <c r="K168" s="2"/>
      <c r="L168" s="2"/>
      <c r="M168" s="2"/>
      <c r="N168" s="2"/>
      <c r="O168" s="1"/>
      <c r="P168" s="1"/>
      <c r="Q168" s="1"/>
      <c r="R168" s="1"/>
      <c r="S168" s="1"/>
    </row>
    <row r="169" spans="1:19" ht="15.75">
      <c r="A169" s="2"/>
      <c r="B169" s="61">
        <f t="shared" si="6"/>
        <v>111</v>
      </c>
      <c r="C169" s="62">
        <f t="shared" si="7"/>
        <v>3641.88104</v>
      </c>
      <c r="D169" s="63">
        <f t="shared" si="8"/>
        <v>2.8712940348688725</v>
      </c>
      <c r="E169" s="14"/>
      <c r="F169" s="15"/>
      <c r="G169" s="8"/>
      <c r="H169" s="2"/>
      <c r="I169" s="2"/>
      <c r="J169" s="2"/>
      <c r="K169" s="2"/>
      <c r="L169" s="2"/>
      <c r="M169" s="2"/>
      <c r="N169" s="2"/>
      <c r="O169" s="1"/>
      <c r="P169" s="1"/>
      <c r="Q169" s="1"/>
      <c r="R169" s="1"/>
      <c r="S169" s="1"/>
    </row>
    <row r="170" spans="1:19" ht="15.75">
      <c r="A170" s="2"/>
      <c r="B170" s="64">
        <f t="shared" si="6"/>
        <v>112</v>
      </c>
      <c r="C170" s="65">
        <f t="shared" si="7"/>
        <v>3664.3430599999997</v>
      </c>
      <c r="D170" s="66">
        <f t="shared" si="8"/>
        <v>2.878806991903419</v>
      </c>
      <c r="E170" s="14"/>
      <c r="F170" s="15"/>
      <c r="G170" s="8"/>
      <c r="H170" s="2"/>
      <c r="I170" s="2"/>
      <c r="J170" s="2"/>
      <c r="K170" s="2"/>
      <c r="L170" s="2"/>
      <c r="M170" s="2"/>
      <c r="N170" s="2"/>
      <c r="O170" s="1"/>
      <c r="P170" s="1"/>
      <c r="Q170" s="1"/>
      <c r="R170" s="1"/>
      <c r="S170" s="1"/>
    </row>
    <row r="171" spans="1:19" ht="15.75">
      <c r="A171" s="2"/>
      <c r="B171" s="61">
        <f t="shared" si="6"/>
        <v>113</v>
      </c>
      <c r="C171" s="62">
        <f t="shared" si="7"/>
        <v>3686.8825599999996</v>
      </c>
      <c r="D171" s="63">
        <f t="shared" si="8"/>
        <v>2.8862927456114047</v>
      </c>
      <c r="E171" s="14"/>
      <c r="F171" s="15"/>
      <c r="G171" s="8"/>
      <c r="H171" s="2"/>
      <c r="I171" s="2"/>
      <c r="J171" s="2"/>
      <c r="K171" s="2"/>
      <c r="L171" s="2"/>
      <c r="M171" s="2"/>
      <c r="N171" s="2"/>
      <c r="O171" s="1"/>
      <c r="P171" s="1"/>
      <c r="Q171" s="1"/>
      <c r="R171" s="1"/>
      <c r="S171" s="1"/>
    </row>
    <row r="172" spans="1:19" ht="15.75">
      <c r="A172" s="2"/>
      <c r="B172" s="64">
        <f t="shared" si="6"/>
        <v>114</v>
      </c>
      <c r="C172" s="65">
        <f t="shared" si="7"/>
        <v>3709.49954</v>
      </c>
      <c r="D172" s="66">
        <f t="shared" si="8"/>
        <v>2.893751311510352</v>
      </c>
      <c r="E172" s="14"/>
      <c r="F172" s="15"/>
      <c r="G172" s="8"/>
      <c r="H172" s="2"/>
      <c r="I172" s="2"/>
      <c r="J172" s="2"/>
      <c r="K172" s="2"/>
      <c r="L172" s="2"/>
      <c r="M172" s="2"/>
      <c r="N172" s="2"/>
      <c r="O172" s="1"/>
      <c r="P172" s="1"/>
      <c r="Q172" s="1"/>
      <c r="R172" s="1"/>
      <c r="S172" s="1"/>
    </row>
    <row r="173" spans="1:19" ht="15.75">
      <c r="A173" s="2"/>
      <c r="B173" s="61">
        <f t="shared" si="6"/>
        <v>115</v>
      </c>
      <c r="C173" s="62">
        <f t="shared" si="7"/>
        <v>3732.1940000000004</v>
      </c>
      <c r="D173" s="63">
        <f t="shared" si="8"/>
        <v>2.901182706864874</v>
      </c>
      <c r="E173" s="14"/>
      <c r="F173" s="15"/>
      <c r="G173" s="8"/>
      <c r="H173" s="2"/>
      <c r="I173" s="2"/>
      <c r="J173" s="2"/>
      <c r="K173" s="2"/>
      <c r="L173" s="2"/>
      <c r="M173" s="2"/>
      <c r="N173" s="2"/>
      <c r="O173" s="1"/>
      <c r="P173" s="1"/>
      <c r="Q173" s="1"/>
      <c r="R173" s="1"/>
      <c r="S173" s="1"/>
    </row>
    <row r="174" spans="1:19" ht="15.75">
      <c r="A174" s="2"/>
      <c r="B174" s="64">
        <f t="shared" si="6"/>
        <v>116</v>
      </c>
      <c r="C174" s="65">
        <f t="shared" si="7"/>
        <v>3754.96594</v>
      </c>
      <c r="D174" s="66">
        <f t="shared" si="8"/>
        <v>2.908586950653995</v>
      </c>
      <c r="E174" s="14"/>
      <c r="F174" s="15"/>
      <c r="G174" s="8"/>
      <c r="H174" s="2"/>
      <c r="I174" s="2"/>
      <c r="J174" s="2"/>
      <c r="K174" s="2"/>
      <c r="L174" s="2"/>
      <c r="M174" s="2"/>
      <c r="N174" s="2"/>
      <c r="O174" s="1"/>
      <c r="P174" s="1"/>
      <c r="Q174" s="1"/>
      <c r="R174" s="1"/>
      <c r="S174" s="1"/>
    </row>
    <row r="175" spans="1:19" ht="15.75">
      <c r="A175" s="2"/>
      <c r="B175" s="61">
        <f t="shared" si="6"/>
        <v>117</v>
      </c>
      <c r="C175" s="62">
        <f t="shared" si="7"/>
        <v>3777.8153599999996</v>
      </c>
      <c r="D175" s="63">
        <f t="shared" si="8"/>
        <v>2.915964063538853</v>
      </c>
      <c r="E175" s="14"/>
      <c r="F175" s="15"/>
      <c r="G175" s="8"/>
      <c r="H175" s="2"/>
      <c r="I175" s="2"/>
      <c r="J175" s="2"/>
      <c r="K175" s="2"/>
      <c r="L175" s="2"/>
      <c r="M175" s="2"/>
      <c r="N175" s="2"/>
      <c r="O175" s="1"/>
      <c r="P175" s="1"/>
      <c r="Q175" s="1"/>
      <c r="R175" s="1"/>
      <c r="S175" s="1"/>
    </row>
    <row r="176" spans="1:19" ht="15.75">
      <c r="A176" s="2"/>
      <c r="B176" s="64">
        <f t="shared" si="6"/>
        <v>118</v>
      </c>
      <c r="C176" s="65">
        <f t="shared" si="7"/>
        <v>3800.74226</v>
      </c>
      <c r="D176" s="66">
        <f t="shared" si="8"/>
        <v>2.923314067830771</v>
      </c>
      <c r="E176" s="14"/>
      <c r="F176" s="15"/>
      <c r="G176" s="8"/>
      <c r="H176" s="2"/>
      <c r="I176" s="2"/>
      <c r="J176" s="2"/>
      <c r="K176" s="2"/>
      <c r="L176" s="2"/>
      <c r="M176" s="2"/>
      <c r="N176" s="2"/>
      <c r="O176" s="1"/>
      <c r="P176" s="1"/>
      <c r="Q176" s="1"/>
      <c r="R176" s="1"/>
      <c r="S176" s="1"/>
    </row>
    <row r="177" spans="1:19" ht="15.75">
      <c r="A177" s="2"/>
      <c r="B177" s="61">
        <f t="shared" si="6"/>
        <v>119</v>
      </c>
      <c r="C177" s="62">
        <f t="shared" si="7"/>
        <v>3823.74664</v>
      </c>
      <c r="D177" s="63">
        <f t="shared" si="8"/>
        <v>2.9306369874597094</v>
      </c>
      <c r="E177" s="14"/>
      <c r="F177" s="15"/>
      <c r="G177" s="8"/>
      <c r="H177" s="2"/>
      <c r="I177" s="2"/>
      <c r="J177" s="2"/>
      <c r="K177" s="2"/>
      <c r="L177" s="2"/>
      <c r="M177" s="2"/>
      <c r="N177" s="2"/>
      <c r="O177" s="1"/>
      <c r="P177" s="1"/>
      <c r="Q177" s="1"/>
      <c r="R177" s="1"/>
      <c r="S177" s="1"/>
    </row>
    <row r="178" spans="1:19" ht="15.75">
      <c r="A178" s="2"/>
      <c r="B178" s="64">
        <f t="shared" si="6"/>
        <v>120</v>
      </c>
      <c r="C178" s="65">
        <f t="shared" si="7"/>
        <v>3846.8285</v>
      </c>
      <c r="D178" s="66">
        <f t="shared" si="8"/>
        <v>2.937932847943092</v>
      </c>
      <c r="E178" s="14"/>
      <c r="F178" s="15"/>
      <c r="G178" s="8"/>
      <c r="H178" s="2"/>
      <c r="I178" s="2"/>
      <c r="J178" s="2"/>
      <c r="K178" s="2"/>
      <c r="L178" s="2"/>
      <c r="M178" s="2"/>
      <c r="N178" s="2"/>
      <c r="O178" s="1"/>
      <c r="P178" s="1"/>
      <c r="Q178" s="1"/>
      <c r="R178" s="1"/>
      <c r="S178" s="1"/>
    </row>
    <row r="179" spans="1:19" ht="15.75">
      <c r="A179" s="2"/>
      <c r="B179" s="61">
        <f t="shared" si="6"/>
        <v>121</v>
      </c>
      <c r="C179" s="62">
        <f t="shared" si="7"/>
        <v>3869.9878400000002</v>
      </c>
      <c r="D179" s="63">
        <f t="shared" si="8"/>
        <v>2.9452016763550053</v>
      </c>
      <c r="E179" s="14"/>
      <c r="F179" s="15"/>
      <c r="G179" s="8"/>
      <c r="H179" s="2"/>
      <c r="I179" s="2"/>
      <c r="J179" s="2"/>
      <c r="K179" s="2"/>
      <c r="L179" s="2"/>
      <c r="M179" s="2"/>
      <c r="N179" s="2"/>
      <c r="O179" s="1"/>
      <c r="P179" s="1"/>
      <c r="Q179" s="1"/>
      <c r="R179" s="1"/>
      <c r="S179" s="1"/>
    </row>
    <row r="180" spans="1:19" ht="15.75">
      <c r="A180" s="2"/>
      <c r="B180" s="64">
        <f t="shared" si="6"/>
        <v>122</v>
      </c>
      <c r="C180" s="65">
        <f t="shared" si="7"/>
        <v>3893.22466</v>
      </c>
      <c r="D180" s="66">
        <f t="shared" si="8"/>
        <v>2.952443501295768</v>
      </c>
      <c r="E180" s="14"/>
      <c r="F180" s="15"/>
      <c r="G180" s="8"/>
      <c r="H180" s="2"/>
      <c r="I180" s="2"/>
      <c r="J180" s="2"/>
      <c r="K180" s="2"/>
      <c r="L180" s="2"/>
      <c r="M180" s="2"/>
      <c r="N180" s="2"/>
      <c r="O180" s="1"/>
      <c r="P180" s="1"/>
      <c r="Q180" s="1"/>
      <c r="R180" s="1"/>
      <c r="S180" s="1"/>
    </row>
    <row r="181" spans="1:19" ht="16.5" thickBot="1">
      <c r="A181" s="2"/>
      <c r="B181" s="67">
        <f t="shared" si="6"/>
        <v>123</v>
      </c>
      <c r="C181" s="68">
        <f t="shared" si="7"/>
        <v>3916.53896</v>
      </c>
      <c r="D181" s="69">
        <f t="shared" si="8"/>
        <v>2.9596583528618714</v>
      </c>
      <c r="E181" s="14"/>
      <c r="F181" s="15"/>
      <c r="G181" s="8"/>
      <c r="H181" s="2"/>
      <c r="I181" s="2"/>
      <c r="J181" s="2"/>
      <c r="K181" s="2"/>
      <c r="L181" s="2"/>
      <c r="M181" s="2"/>
      <c r="N181" s="2"/>
      <c r="O181" s="1"/>
      <c r="P181" s="1"/>
      <c r="Q181" s="1"/>
      <c r="R181" s="1"/>
      <c r="S181" s="1"/>
    </row>
    <row r="182" spans="1:19" ht="16.5" thickTop="1">
      <c r="A182" s="2"/>
      <c r="B182" s="37"/>
      <c r="C182" s="37"/>
      <c r="D182" s="2"/>
      <c r="E182" s="16"/>
      <c r="F182" s="16"/>
      <c r="G182" s="16"/>
      <c r="H182" s="2"/>
      <c r="I182" s="2"/>
      <c r="J182" s="2"/>
      <c r="K182" s="2"/>
      <c r="L182" s="2"/>
      <c r="M182" s="2"/>
      <c r="N182" s="2"/>
      <c r="O182" s="1"/>
      <c r="P182" s="1"/>
      <c r="Q182" s="1"/>
      <c r="R182" s="1"/>
      <c r="S182" s="1"/>
    </row>
    <row r="183" spans="1:19" ht="15.75">
      <c r="A183" s="2"/>
      <c r="B183" s="2"/>
      <c r="C183" s="2"/>
      <c r="D183" s="2"/>
      <c r="E183" s="16"/>
      <c r="F183" s="16"/>
      <c r="G183" s="16"/>
      <c r="H183" s="2"/>
      <c r="I183" s="2"/>
      <c r="J183" s="2"/>
      <c r="K183" s="2"/>
      <c r="L183" s="2"/>
      <c r="M183" s="2"/>
      <c r="N183" s="2"/>
      <c r="O183" s="1"/>
      <c r="P183" s="1"/>
      <c r="Q183" s="1"/>
      <c r="R183" s="1"/>
      <c r="S183" s="1"/>
    </row>
    <row r="184" spans="1:19" ht="15.75">
      <c r="A184" s="2"/>
      <c r="B184" s="2"/>
      <c r="C184" s="2"/>
      <c r="D184" s="2"/>
      <c r="E184" s="16"/>
      <c r="F184" s="16"/>
      <c r="G184" s="16"/>
      <c r="H184" s="2"/>
      <c r="I184" s="2"/>
      <c r="J184" s="2"/>
      <c r="K184" s="2"/>
      <c r="L184" s="2"/>
      <c r="M184" s="2"/>
      <c r="N184" s="2"/>
      <c r="O184" s="1"/>
      <c r="P184" s="1"/>
      <c r="Q184" s="1"/>
      <c r="R184" s="1"/>
      <c r="S184" s="1"/>
    </row>
    <row r="185" spans="1:14" ht="15.75">
      <c r="A185" s="13"/>
      <c r="B185" s="13"/>
      <c r="C185" s="13"/>
      <c r="D185" s="13"/>
      <c r="E185" s="17"/>
      <c r="F185" s="17"/>
      <c r="G185" s="17"/>
      <c r="H185" s="13"/>
      <c r="I185" s="13"/>
      <c r="J185" s="13"/>
      <c r="K185" s="13"/>
      <c r="L185" s="13"/>
      <c r="M185" s="13"/>
      <c r="N185" s="13"/>
    </row>
    <row r="186" spans="1:14" ht="15.75">
      <c r="A186" s="13"/>
      <c r="B186" s="13"/>
      <c r="C186" s="13"/>
      <c r="D186" s="13"/>
      <c r="E186" s="17"/>
      <c r="F186" s="17"/>
      <c r="G186" s="17"/>
      <c r="H186" s="13"/>
      <c r="I186" s="13"/>
      <c r="J186" s="13"/>
      <c r="K186" s="13"/>
      <c r="L186" s="13"/>
      <c r="M186" s="13"/>
      <c r="N186" s="13"/>
    </row>
    <row r="187" spans="1:14" ht="15.75">
      <c r="A187" s="13"/>
      <c r="B187" s="13"/>
      <c r="C187" s="13"/>
      <c r="D187" s="13"/>
      <c r="E187" s="17"/>
      <c r="F187" s="17"/>
      <c r="G187" s="17"/>
      <c r="H187" s="13"/>
      <c r="I187" s="13"/>
      <c r="J187" s="13"/>
      <c r="K187" s="13"/>
      <c r="L187" s="13"/>
      <c r="M187" s="13"/>
      <c r="N187" s="13"/>
    </row>
    <row r="188" spans="1:14" ht="15.75">
      <c r="A188" s="13"/>
      <c r="B188" s="13"/>
      <c r="C188" s="13"/>
      <c r="D188" s="13"/>
      <c r="E188" s="17"/>
      <c r="F188" s="17"/>
      <c r="G188" s="17"/>
      <c r="H188" s="13"/>
      <c r="I188" s="13"/>
      <c r="J188" s="13"/>
      <c r="K188" s="13"/>
      <c r="L188" s="13"/>
      <c r="M188" s="13"/>
      <c r="N188" s="13"/>
    </row>
    <row r="189" spans="1:14" ht="15.75">
      <c r="A189" s="13"/>
      <c r="B189" s="13"/>
      <c r="C189" s="13"/>
      <c r="D189" s="13"/>
      <c r="E189" s="17"/>
      <c r="F189" s="17"/>
      <c r="G189" s="17"/>
      <c r="H189" s="13"/>
      <c r="I189" s="13"/>
      <c r="J189" s="13"/>
      <c r="K189" s="13"/>
      <c r="L189" s="13"/>
      <c r="M189" s="13"/>
      <c r="N189" s="13"/>
    </row>
    <row r="190" spans="1:14" ht="15.75">
      <c r="A190" s="13"/>
      <c r="B190" s="13"/>
      <c r="C190" s="13"/>
      <c r="D190" s="13"/>
      <c r="E190" s="17"/>
      <c r="F190" s="17"/>
      <c r="G190" s="17"/>
      <c r="H190" s="13"/>
      <c r="I190" s="13"/>
      <c r="J190" s="13"/>
      <c r="K190" s="13"/>
      <c r="L190" s="13"/>
      <c r="M190" s="13"/>
      <c r="N190" s="13"/>
    </row>
    <row r="191" spans="1:14" ht="15.7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</row>
    <row r="192" spans="1:14" ht="15.7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</row>
    <row r="193" spans="1:14" ht="15.7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</row>
    <row r="194" spans="1:14" ht="15.7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</row>
    <row r="195" spans="1:14" ht="15.7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</row>
    <row r="196" spans="1:14" ht="15.7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</dc:creator>
  <cp:keywords/>
  <dc:description/>
  <cp:lastModifiedBy>Ambrosio Tadeo</cp:lastModifiedBy>
  <dcterms:created xsi:type="dcterms:W3CDTF">2011-11-10T13:16:03Z</dcterms:created>
  <dcterms:modified xsi:type="dcterms:W3CDTF">2011-11-10T13:17:18Z</dcterms:modified>
  <cp:category/>
  <cp:version/>
  <cp:contentType/>
  <cp:contentStatus/>
</cp:coreProperties>
</file>